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COS File Library\Health and Safety Requests\DRAFT H&amp;S Templates and Tools\Wage Requests\"/>
    </mc:Choice>
  </mc:AlternateContent>
  <bookViews>
    <workbookView xWindow="1875" yWindow="-60" windowWidth="20925" windowHeight="11835" tabRatio="795"/>
  </bookViews>
  <sheets>
    <sheet name="Min Wage Worksheet" sheetId="8" r:id="rId1"/>
  </sheets>
  <definedNames>
    <definedName name="_xlnm.Print_Area" localSheetId="0">'Min Wage Worksheet'!$B$1:$T$56</definedName>
  </definedNames>
  <calcPr calcId="162913"/>
</workbook>
</file>

<file path=xl/calcChain.xml><?xml version="1.0" encoding="utf-8"?>
<calcChain xmlns="http://schemas.openxmlformats.org/spreadsheetml/2006/main">
  <c r="L26" i="8" l="1"/>
  <c r="O26" i="8"/>
  <c r="O25" i="8"/>
  <c r="L25" i="8"/>
  <c r="L40" i="8" l="1"/>
  <c r="L49" i="8" l="1"/>
  <c r="L48" i="8"/>
  <c r="L47" i="8"/>
  <c r="L46" i="8"/>
  <c r="L45" i="8"/>
  <c r="L44" i="8"/>
  <c r="L43" i="8"/>
  <c r="L42" i="8"/>
  <c r="L41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F20" i="8" l="1"/>
  <c r="P36" i="8" l="1"/>
  <c r="P32" i="8"/>
  <c r="P28" i="8"/>
  <c r="P26" i="8"/>
  <c r="P27" i="8"/>
  <c r="P25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F21" i="8" l="1"/>
  <c r="Q27" i="8"/>
  <c r="Q28" i="8"/>
  <c r="Q36" i="8"/>
  <c r="Q32" i="8"/>
  <c r="Q25" i="8"/>
  <c r="Q26" i="8"/>
  <c r="R27" i="8" l="1"/>
  <c r="S27" i="8" s="1"/>
  <c r="R28" i="8"/>
  <c r="S28" i="8" s="1"/>
  <c r="R36" i="8"/>
  <c r="S36" i="8" s="1"/>
  <c r="R26" i="8"/>
  <c r="S26" i="8" s="1"/>
  <c r="R32" i="8"/>
  <c r="S32" i="8" s="1"/>
  <c r="P37" i="8" l="1"/>
  <c r="R37" i="8" s="1"/>
  <c r="S37" i="8" s="1"/>
  <c r="Q37" i="8"/>
  <c r="P43" i="8"/>
  <c r="R43" i="8" s="1"/>
  <c r="S43" i="8" s="1"/>
  <c r="Q43" i="8"/>
  <c r="P39" i="8"/>
  <c r="R39" i="8" s="1"/>
  <c r="S39" i="8" s="1"/>
  <c r="Q39" i="8"/>
  <c r="P38" i="8"/>
  <c r="R38" i="8" s="1"/>
  <c r="S38" i="8" s="1"/>
  <c r="Q38" i="8"/>
  <c r="P47" i="8"/>
  <c r="R47" i="8" s="1"/>
  <c r="S47" i="8" s="1"/>
  <c r="Q47" i="8"/>
  <c r="T36" i="8"/>
  <c r="T32" i="8"/>
  <c r="T28" i="8"/>
  <c r="T27" i="8"/>
  <c r="T26" i="8"/>
  <c r="T47" i="8" l="1"/>
  <c r="T39" i="8"/>
  <c r="T43" i="8"/>
  <c r="P44" i="8"/>
  <c r="R44" i="8" s="1"/>
  <c r="Q44" i="8"/>
  <c r="T38" i="8"/>
  <c r="T37" i="8"/>
  <c r="R25" i="8"/>
  <c r="S44" i="8" l="1"/>
  <c r="T44" i="8"/>
  <c r="S25" i="8"/>
  <c r="T25" i="8"/>
  <c r="Q41" i="8"/>
  <c r="Q30" i="8"/>
  <c r="Q42" i="8"/>
  <c r="Q29" i="8"/>
  <c r="P30" i="8"/>
  <c r="R30" i="8" s="1"/>
  <c r="P41" i="8"/>
  <c r="R41" i="8" s="1"/>
  <c r="S41" i="8" s="1"/>
  <c r="P42" i="8"/>
  <c r="R42" i="8" s="1"/>
  <c r="Q40" i="8"/>
  <c r="P40" i="8"/>
  <c r="R40" i="8" s="1"/>
  <c r="Q31" i="8"/>
  <c r="P31" i="8"/>
  <c r="R31" i="8" s="1"/>
  <c r="S31" i="8" s="1"/>
  <c r="P29" i="8"/>
  <c r="R29" i="8" s="1"/>
  <c r="S29" i="8" l="1"/>
  <c r="T29" i="8"/>
  <c r="T41" i="8"/>
  <c r="S30" i="8"/>
  <c r="T30" i="8"/>
  <c r="S42" i="8"/>
  <c r="T42" i="8"/>
  <c r="P46" i="8"/>
  <c r="R46" i="8" s="1"/>
  <c r="Q46" i="8"/>
  <c r="P45" i="8"/>
  <c r="R45" i="8" s="1"/>
  <c r="Q45" i="8"/>
  <c r="T40" i="8"/>
  <c r="S40" i="8"/>
  <c r="T31" i="8"/>
  <c r="S45" i="8" l="1"/>
  <c r="T45" i="8"/>
  <c r="S46" i="8"/>
  <c r="T46" i="8"/>
  <c r="Q35" i="8"/>
  <c r="P35" i="8"/>
  <c r="R35" i="8" s="1"/>
  <c r="Q48" i="8"/>
  <c r="Q34" i="8"/>
  <c r="Q33" i="8"/>
  <c r="Q49" i="8"/>
  <c r="P48" i="8"/>
  <c r="R48" i="8" s="1"/>
  <c r="P34" i="8"/>
  <c r="R34" i="8" s="1"/>
  <c r="P49" i="8"/>
  <c r="R49" i="8" s="1"/>
  <c r="P33" i="8"/>
  <c r="R33" i="8" s="1"/>
  <c r="S33" i="8" s="1"/>
  <c r="T34" i="8" l="1"/>
  <c r="S34" i="8"/>
  <c r="T35" i="8"/>
  <c r="S35" i="8"/>
  <c r="M20" i="8"/>
  <c r="T33" i="8"/>
  <c r="S49" i="8"/>
  <c r="T49" i="8"/>
  <c r="M21" i="8"/>
  <c r="T48" i="8"/>
  <c r="S48" i="8"/>
  <c r="S20" i="8" l="1"/>
  <c r="S21" i="8"/>
</calcChain>
</file>

<file path=xl/sharedStrings.xml><?xml version="1.0" encoding="utf-8"?>
<sst xmlns="http://schemas.openxmlformats.org/spreadsheetml/2006/main" count="222" uniqueCount="216">
  <si>
    <t>DDS Use Only</t>
  </si>
  <si>
    <t>Consumer</t>
  </si>
  <si>
    <t>Service</t>
  </si>
  <si>
    <t xml:space="preserve">Tracking #: </t>
  </si>
  <si>
    <t xml:space="preserve">Assigned to: </t>
  </si>
  <si>
    <t xml:space="preserve">Date of DDS Response: </t>
  </si>
  <si>
    <t xml:space="preserve">Determination: </t>
  </si>
  <si>
    <t>Current Wage</t>
  </si>
  <si>
    <t>Proposed Wage</t>
  </si>
  <si>
    <t xml:space="preserve">Total Consumers: </t>
  </si>
  <si>
    <t xml:space="preserve">Date Received: </t>
  </si>
  <si>
    <t xml:space="preserve">Social Security Taxes: </t>
  </si>
  <si>
    <t xml:space="preserve">Medicare Taxes: </t>
  </si>
  <si>
    <t xml:space="preserve">* Regional Center: </t>
  </si>
  <si>
    <t xml:space="preserve">* Date: </t>
  </si>
  <si>
    <t xml:space="preserve">* Unemployment Insurance [Enter a %]: </t>
  </si>
  <si>
    <t xml:space="preserve">* Workers Compensation [Enter a %]: </t>
  </si>
  <si>
    <t>DEPARTMENT OF DEVELOPMENTAL SERVICES</t>
  </si>
  <si>
    <t>UCI</t>
  </si>
  <si>
    <t>If Approved</t>
  </si>
  <si>
    <r>
      <rPr>
        <b/>
        <sz val="12"/>
        <color theme="0"/>
        <rFont val="Calibri"/>
        <family val="2"/>
        <scheme val="minor"/>
      </rPr>
      <t xml:space="preserve"> Instructions: </t>
    </r>
    <r>
      <rPr>
        <sz val="12"/>
        <color theme="0"/>
        <rFont val="Calibri"/>
        <family val="2"/>
        <scheme val="minor"/>
      </rPr>
      <t xml:space="preserve"> Please complete the fields marked with an asterisk (*).</t>
    </r>
  </si>
  <si>
    <t>*</t>
  </si>
  <si>
    <t>Initials</t>
  </si>
  <si>
    <t xml:space="preserve">  Service Code</t>
  </si>
  <si>
    <t xml:space="preserve">           *</t>
  </si>
  <si>
    <t>Service Hours Per Month</t>
  </si>
  <si>
    <t>Total
Monthly
Cost</t>
  </si>
  <si>
    <t>Local Mandated Hourly Wage</t>
  </si>
  <si>
    <t>Current
Year
Impact</t>
  </si>
  <si>
    <t xml:space="preserve">Total Current Year Fiscal Impact: </t>
  </si>
  <si>
    <t>Proposed Effective Date</t>
  </si>
  <si>
    <t>Monthly
Cost
Adjustment</t>
  </si>
  <si>
    <t>Annual
Impact</t>
  </si>
  <si>
    <t xml:space="preserve">Total Annual Fiscal Impact: </t>
  </si>
  <si>
    <t xml:space="preserve">Total Monthly Cost at Proposed Wage(s): </t>
  </si>
  <si>
    <t xml:space="preserve">Total Monthly Cost Adjustment: </t>
  </si>
  <si>
    <t xml:space="preserve">   Employee Wage Information</t>
  </si>
  <si>
    <t xml:space="preserve">   Summary of Request</t>
  </si>
  <si>
    <r>
      <t xml:space="preserve"> </t>
    </r>
    <r>
      <rPr>
        <b/>
        <sz val="10"/>
        <rFont val="Calibri"/>
        <family val="2"/>
      </rPr>
      <t xml:space="preserve"> </t>
    </r>
    <r>
      <rPr>
        <b/>
        <sz val="12"/>
        <rFont val="Calibri"/>
        <family val="2"/>
      </rPr>
      <t>* Justification and/or Comments</t>
    </r>
  </si>
  <si>
    <t>001-Funeral Services</t>
  </si>
  <si>
    <t>006-Foster Grandparent Program</t>
  </si>
  <si>
    <t>008-Sports Club</t>
  </si>
  <si>
    <t>009-Medicare Part D Premium and Medications</t>
  </si>
  <si>
    <t>015-School for the Deaf/Blind</t>
  </si>
  <si>
    <t>017-Crisis Team-Evaluation &amp; Behavioral Intervention</t>
  </si>
  <si>
    <t>020-Transition/Set-Up Expenses</t>
  </si>
  <si>
    <t>021-Vehicle Modification &amp; Adaptation</t>
  </si>
  <si>
    <t>022-Motel</t>
  </si>
  <si>
    <t>024-Purchase Reimbursement</t>
  </si>
  <si>
    <t>025-Tutor Services-Group</t>
  </si>
  <si>
    <t>028-Socialization Training Program</t>
  </si>
  <si>
    <t>034-Money Management</t>
  </si>
  <si>
    <t>042-Repair Services</t>
  </si>
  <si>
    <t>048-Client/Parent Support Behavior Intervention Trng</t>
  </si>
  <si>
    <t>051-Personal Emergency Response</t>
  </si>
  <si>
    <t>055-Community Integration Training Program</t>
  </si>
  <si>
    <t>056-Interdisciplinary Assessment Services</t>
  </si>
  <si>
    <t>057-Air Charter Service</t>
  </si>
  <si>
    <t>058-Out-Of-State Residential Treatment Prog</t>
  </si>
  <si>
    <t>062-Personal Assistance</t>
  </si>
  <si>
    <t>063-Community Activities Support Services</t>
  </si>
  <si>
    <t>065-SSP Restoration</t>
  </si>
  <si>
    <t>072-Coordinator of Volunteers</t>
  </si>
  <si>
    <t>073-Parent Coordinator Supported Living Prog</t>
  </si>
  <si>
    <t>074-Out-Of-Home Respite-Acute Care Facility</t>
  </si>
  <si>
    <t>083-Public School Early Intervention Program</t>
  </si>
  <si>
    <t>084-Special Olympics</t>
  </si>
  <si>
    <t>090-Crisis Intervention Facility/Bed</t>
  </si>
  <si>
    <t>091-In-Home/Mobile Day Program</t>
  </si>
  <si>
    <t>093-Parent-Coordinated Personal Assist Service</t>
  </si>
  <si>
    <t>094-Creative Arts Program</t>
  </si>
  <si>
    <t>096-Geriatric Facility</t>
  </si>
  <si>
    <t>097-Wellness Initiative Projects</t>
  </si>
  <si>
    <t>100-Professional Copying, Reporting &amp; Technical Services</t>
  </si>
  <si>
    <t>101-Housing Services</t>
  </si>
  <si>
    <t>102-Individual or Family Training</t>
  </si>
  <si>
    <t>103-Specialized Health, Treatment &amp; Training Svcs</t>
  </si>
  <si>
    <t>104-Environmental Accessibility</t>
  </si>
  <si>
    <t>105-Travel Reimbursement</t>
  </si>
  <si>
    <t>106-Specialized Recreational Therapy</t>
  </si>
  <si>
    <t>107-Educational Services</t>
  </si>
  <si>
    <t>108-Parenting Support Services</t>
  </si>
  <si>
    <t>109-Program Support Group-Residential</t>
  </si>
  <si>
    <t>110-Program Support Group-Day Service</t>
  </si>
  <si>
    <t>111-Program Support Group-Other Services</t>
  </si>
  <si>
    <t>112-Communication Aides</t>
  </si>
  <si>
    <t>115-Spec Ther Svc 3 Yrs Up To Not Incl 21 Yrs</t>
  </si>
  <si>
    <t>116-Spec Ther Svc &lt;3 Yrs old</t>
  </si>
  <si>
    <t>117-Spec Ther Svc 21 Yrs and Over</t>
  </si>
  <si>
    <t>400-Nonreimbursed P &amp; I</t>
  </si>
  <si>
    <t>405-Day Care-Family Member</t>
  </si>
  <si>
    <t>410-Diaper &amp; Nutritional Supplements-Family Member</t>
  </si>
  <si>
    <t>415-Nursing Service-Family Member</t>
  </si>
  <si>
    <t>420-Respite Service-Family Member</t>
  </si>
  <si>
    <t>425-Transportation-Family Member</t>
  </si>
  <si>
    <t>490-Financial Management Services-F/EA</t>
  </si>
  <si>
    <t>491-Financial Management Services-Co-Employer</t>
  </si>
  <si>
    <t>505-Activity Center</t>
  </si>
  <si>
    <t>510-Adult Development Center</t>
  </si>
  <si>
    <t>515-Behavior Management Program</t>
  </si>
  <si>
    <t>520-Independent Living Program</t>
  </si>
  <si>
    <t>525-Social Recreation Program</t>
  </si>
  <si>
    <t>605-Adaptive Skills Trainer</t>
  </si>
  <si>
    <t>610-Attorney</t>
  </si>
  <si>
    <t>612-Behavior Analyst</t>
  </si>
  <si>
    <t>613-Associate Behavior Analyst</t>
  </si>
  <si>
    <t>615-Behavior Management Assistant</t>
  </si>
  <si>
    <t xml:space="preserve">616-Behavior Technician-Paraprofessional </t>
  </si>
  <si>
    <t>620-Behavior Management Consultant</t>
  </si>
  <si>
    <t>625-Counseling Services (Family Counselor, Social Worker)</t>
  </si>
  <si>
    <t>627-Diaper Service</t>
  </si>
  <si>
    <t>630-Driver Trainer</t>
  </si>
  <si>
    <t>635-Independent Living Specialist</t>
  </si>
  <si>
    <t>642-Interpreter</t>
  </si>
  <si>
    <t>643-Translator</t>
  </si>
  <si>
    <t>645-Mobility Training Services Agency</t>
  </si>
  <si>
    <t>650-Mobility Training Specialist</t>
  </si>
  <si>
    <t>655-Out-Of-State Manufacturer/Distributor</t>
  </si>
  <si>
    <t>660-Retail/Wholesale Stores</t>
  </si>
  <si>
    <t>670-Developmental Specialist</t>
  </si>
  <si>
    <t>672-Educational Psychologist</t>
  </si>
  <si>
    <t>674-Teacher</t>
  </si>
  <si>
    <t>676-Teachers Aide</t>
  </si>
  <si>
    <t>678-Teacher of Special Education (Education Specialist)</t>
  </si>
  <si>
    <t>680-Tutor</t>
  </si>
  <si>
    <t>691-Art Therapist</t>
  </si>
  <si>
    <t>692-Dance Therapist</t>
  </si>
  <si>
    <t>693-Music Therapist</t>
  </si>
  <si>
    <t>694-Recreational Therapist</t>
  </si>
  <si>
    <t>700-Acute Care Hospital</t>
  </si>
  <si>
    <t>702-Adult Day Health Center</t>
  </si>
  <si>
    <t>706-Audiology</t>
  </si>
  <si>
    <t>707-Speech Pathology</t>
  </si>
  <si>
    <t>710-Day Treatment Center</t>
  </si>
  <si>
    <t>715-Dentistry</t>
  </si>
  <si>
    <t>720-Dietary Services</t>
  </si>
  <si>
    <t>725-Durable Medical Equipment Dealer</t>
  </si>
  <si>
    <t>730-Hearing &amp; Audiology Facility</t>
  </si>
  <si>
    <t>735-Laboratory/Radiological Services</t>
  </si>
  <si>
    <t>741-Nurse Anesthetist</t>
  </si>
  <si>
    <t>742-Licensed Vocational Nurse</t>
  </si>
  <si>
    <t>744-Registered Nurse</t>
  </si>
  <si>
    <t>745-Orthoptic Services</t>
  </si>
  <si>
    <t>750-Orthotic/Prosthetic Services</t>
  </si>
  <si>
    <t>755-Other Medical Equipment/Supplies</t>
  </si>
  <si>
    <t>760-Other Medical Services</t>
  </si>
  <si>
    <t>765-Pharmaceutical Services</t>
  </si>
  <si>
    <t>772-Physical Therapy</t>
  </si>
  <si>
    <t>773-Occupational Therapy</t>
  </si>
  <si>
    <t>775-Physician/Surgeon</t>
  </si>
  <si>
    <t>780-Psychiatrist</t>
  </si>
  <si>
    <t>785-Clinical Psychologist</t>
  </si>
  <si>
    <t>790-Psychiatric Technician</t>
  </si>
  <si>
    <t>793-Respiratory Therapist</t>
  </si>
  <si>
    <t>800-Genetic Counselor</t>
  </si>
  <si>
    <t>805-Infant Development Program</t>
  </si>
  <si>
    <t>810-Infant Development Specialist</t>
  </si>
  <si>
    <t>850-Camping Services</t>
  </si>
  <si>
    <t>851-Child Day Care</t>
  </si>
  <si>
    <t>854-Home Health Agency</t>
  </si>
  <si>
    <t>855-Adult Day Care</t>
  </si>
  <si>
    <t>856-Home Health Aide</t>
  </si>
  <si>
    <t>858-Homemaker</t>
  </si>
  <si>
    <t>860-Homemaker Services</t>
  </si>
  <si>
    <t>862-In-Home Respite Services Agency</t>
  </si>
  <si>
    <t>864-In-Home Respite Work</t>
  </si>
  <si>
    <t>868-Out-Of-Home Respite Services</t>
  </si>
  <si>
    <t>869-Respite Facility</t>
  </si>
  <si>
    <t>875-Transportation Company</t>
  </si>
  <si>
    <t>880-Transportation-Additional Component</t>
  </si>
  <si>
    <t>882-Transportation-Assistant</t>
  </si>
  <si>
    <t>883-Transportation Broker</t>
  </si>
  <si>
    <t>885-Transportation-Medical</t>
  </si>
  <si>
    <t>890-Transportation-Auto Driver</t>
  </si>
  <si>
    <t>891-Personal Support Service</t>
  </si>
  <si>
    <t>892-Training &amp; Habilitation Service</t>
  </si>
  <si>
    <t>893-24-Hour Emergency Assistance</t>
  </si>
  <si>
    <t>894-Supported Living Service Vendor Administration</t>
  </si>
  <si>
    <t>895-Transporation-Public/Rental Car Agency/Taxi</t>
  </si>
  <si>
    <t>896-Supported Living Services</t>
  </si>
  <si>
    <t>904-Family Home Agency</t>
  </si>
  <si>
    <t>905-Residential Facility Serving Adults-Owner Operated</t>
  </si>
  <si>
    <t>910-Residential Facility Serving Children-Owner Operated</t>
  </si>
  <si>
    <t>915-Residential Facility Serving Adults-Staff Operated</t>
  </si>
  <si>
    <t>920-Residential Facility Serving Children-Staff Operated</t>
  </si>
  <si>
    <t>925-Intermediate Care Facility (ICF/DD)</t>
  </si>
  <si>
    <t>930-Intermediate Care Facility (ICF/DD-H)</t>
  </si>
  <si>
    <t>935-Intermediate Care Facility (ICF/DD-N)</t>
  </si>
  <si>
    <t>940-Nursing Facility</t>
  </si>
  <si>
    <t>950-Supported Employment-Group</t>
  </si>
  <si>
    <t>952-Supported Employment-Individual</t>
  </si>
  <si>
    <t>954-Rehab Work Activity Program</t>
  </si>
  <si>
    <t>996-Y2K Expenditures</t>
  </si>
  <si>
    <t>997-Self-Determination Pilot Proj (Gen Ledger Acct 01007-65070)</t>
  </si>
  <si>
    <t>998-Assembly Bill 637</t>
  </si>
  <si>
    <t>999-Start-Up Funding for CPP/PDF</t>
  </si>
  <si>
    <t>077-Parent-Coord Home Base Beh Intven Prg for Autistic Children</t>
  </si>
  <si>
    <t>743-Nurse's Aide/Assistant</t>
  </si>
  <si>
    <t>113-DSS Licensed-Spec Residentl Facility-Habilitation</t>
  </si>
  <si>
    <t>114-Specialized Residential Facility-Health</t>
  </si>
  <si>
    <t xml:space="preserve">Total Monthly Cost at Current Wage(s): </t>
  </si>
  <si>
    <r>
      <t xml:space="preserve">* Administrative Costs [Enter $ per hour]: </t>
    </r>
    <r>
      <rPr>
        <vertAlign val="superscript"/>
        <sz val="12"/>
        <rFont val="Calibri"/>
        <family val="2"/>
      </rPr>
      <t>₁</t>
    </r>
  </si>
  <si>
    <t>Hourly
Cost Adjustment</t>
  </si>
  <si>
    <t xml:space="preserve">  ¹ If vendored separately for admin this number will be 0.          </t>
  </si>
  <si>
    <r>
      <t>Vendored Hourly Rate</t>
    </r>
    <r>
      <rPr>
        <vertAlign val="superscript"/>
        <sz val="12"/>
        <color theme="0"/>
        <rFont val="Calibri"/>
        <family val="2"/>
      </rPr>
      <t>2</t>
    </r>
  </si>
  <si>
    <r>
      <t>Enhanced Vendor Hourly Rate</t>
    </r>
    <r>
      <rPr>
        <vertAlign val="superscript"/>
        <sz val="12"/>
        <color theme="0"/>
        <rFont val="Calibri"/>
        <family val="2"/>
      </rPr>
      <t>₂</t>
    </r>
  </si>
  <si>
    <t xml:space="preserve">
 Hourly
Wage</t>
  </si>
  <si>
    <r>
      <t xml:space="preserve"> </t>
    </r>
    <r>
      <rPr>
        <i/>
        <vertAlign val="superscript"/>
        <sz val="12"/>
        <rFont val="Calibri"/>
        <family val="2"/>
      </rPr>
      <t>2</t>
    </r>
    <r>
      <rPr>
        <i/>
        <sz val="12"/>
        <rFont val="Calibri"/>
        <family val="2"/>
      </rPr>
      <t>'Vendored Hourly Rate' is the hourly rate plus costs and taxes itemized under 'Employee Wage Information.' This will be calculated automatically</t>
    </r>
  </si>
  <si>
    <t xml:space="preserve">* Other benefits [Enter a %]:   </t>
  </si>
  <si>
    <t xml:space="preserve">* Health Benefits Costs [Enter $ per hour]: </t>
  </si>
  <si>
    <t>Budget Analysis Tool</t>
  </si>
  <si>
    <t xml:space="preserve">HEALTH AND SAFETY WAIVER REQUESTS </t>
  </si>
  <si>
    <t xml:space="preserve">* Vendor #: </t>
  </si>
  <si>
    <t xml:space="preserve">* Vendor Name: </t>
  </si>
  <si>
    <t>RC H&amp;S Contact Information:</t>
  </si>
  <si>
    <t>Phone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</si>
</sst>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</font>
    <font>
      <i/>
      <sz val="12"/>
      <name val="Calibri"/>
      <family val="2"/>
    </font>
    <font>
      <b/>
      <sz val="12"/>
      <color theme="1" tint="0.1499984740745262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i/>
      <sz val="12"/>
      <color theme="1" tint="0.1499984740745262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vertAlign val="superscript"/>
      <sz val="12"/>
      <name val="Calibri"/>
      <family val="2"/>
    </font>
    <font>
      <i/>
      <vertAlign val="superscript"/>
      <sz val="12"/>
      <name val="Calibri"/>
      <family val="2"/>
    </font>
    <font>
      <vertAlign val="superscript"/>
      <sz val="12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1" tint="0.14996795556505021"/>
      </bottom>
      <diagonal/>
    </border>
    <border>
      <left/>
      <right/>
      <top style="thin">
        <color theme="1" tint="0.34998626667073579"/>
      </top>
      <bottom style="thin">
        <color theme="0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/>
      </bottom>
      <diagonal/>
    </border>
    <border>
      <left/>
      <right/>
      <top style="thin">
        <color theme="1" tint="0.14996795556505021"/>
      </top>
      <bottom/>
      <diagonal/>
    </border>
    <border>
      <left style="thin">
        <color theme="0" tint="-0.499984740745262"/>
      </left>
      <right/>
      <top style="thin">
        <color theme="1" tint="0.14996795556505021"/>
      </top>
      <bottom/>
      <diagonal/>
    </border>
    <border>
      <left/>
      <right style="thin">
        <color theme="0" tint="-0.499984740745262"/>
      </right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/>
      <diagonal/>
    </border>
    <border>
      <left style="thin">
        <color theme="0"/>
      </left>
      <right/>
      <top/>
      <bottom style="thin">
        <color theme="1" tint="0.14996795556505021"/>
      </bottom>
      <diagonal/>
    </border>
    <border>
      <left style="thin">
        <color theme="0" tint="-0.499984740745262"/>
      </left>
      <right/>
      <top/>
      <bottom style="thin">
        <color theme="1" tint="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1" tint="0.1499679555650502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499984740745262"/>
      </right>
      <top/>
      <bottom style="thin">
        <color theme="1" tint="0.14996795556505021"/>
      </bottom>
      <diagonal/>
    </border>
    <border>
      <left/>
      <right style="thin">
        <color theme="0"/>
      </right>
      <top/>
      <bottom style="thin">
        <color theme="1" tint="0.14996795556505021"/>
      </bottom>
      <diagonal/>
    </border>
    <border>
      <left style="thin">
        <color theme="1" tint="0.14993743705557422"/>
      </left>
      <right/>
      <top style="thin">
        <color theme="1" tint="0.14996795556505021"/>
      </top>
      <bottom/>
      <diagonal/>
    </border>
    <border>
      <left style="thin">
        <color theme="1" tint="0.14993743705557422"/>
      </left>
      <right/>
      <top/>
      <bottom/>
      <diagonal/>
    </border>
    <border>
      <left style="thin">
        <color theme="1" tint="0.14993743705557422"/>
      </left>
      <right style="thin">
        <color theme="0"/>
      </right>
      <top/>
      <bottom/>
      <diagonal/>
    </border>
    <border>
      <left style="thin">
        <color theme="1" tint="0.14993743705557422"/>
      </left>
      <right/>
      <top/>
      <bottom style="thin">
        <color theme="1" tint="0.14996795556505021"/>
      </bottom>
      <diagonal/>
    </border>
    <border>
      <left style="thin">
        <color theme="0"/>
      </left>
      <right style="thin">
        <color theme="1" tint="0.14996795556505021"/>
      </right>
      <top/>
      <bottom/>
      <diagonal/>
    </border>
    <border>
      <left style="thin">
        <color theme="0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/>
      </top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1" tint="0.24994659260841701"/>
      </bottom>
      <diagonal/>
    </border>
    <border>
      <left/>
      <right style="thin">
        <color theme="1" tint="0.34998626667073579"/>
      </right>
      <top/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8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1" applyFont="1" applyBorder="1" applyAlignment="1" applyProtection="1">
      <alignment wrapText="1"/>
    </xf>
    <xf numFmtId="0" fontId="1" fillId="0" borderId="0" xfId="1" applyNumberFormat="1" applyBorder="1" applyAlignment="1" applyProtection="1">
      <alignment wrapText="1"/>
    </xf>
    <xf numFmtId="0" fontId="1" fillId="0" borderId="0" xfId="1" applyBorder="1" applyProtection="1"/>
    <xf numFmtId="0" fontId="1" fillId="0" borderId="0" xfId="1" applyBorder="1" applyAlignment="1" applyProtection="1">
      <alignment horizontal="center"/>
    </xf>
    <xf numFmtId="44" fontId="1" fillId="0" borderId="0" xfId="1" applyNumberFormat="1" applyBorder="1" applyAlignment="1" applyProtection="1">
      <alignment horizontal="center"/>
    </xf>
    <xf numFmtId="44" fontId="1" fillId="0" borderId="0" xfId="1" applyNumberFormat="1" applyBorder="1" applyAlignment="1" applyProtection="1"/>
    <xf numFmtId="0" fontId="1" fillId="3" borderId="0" xfId="1" applyFill="1" applyBorder="1" applyAlignment="1" applyProtection="1">
      <alignment horizontal="center" vertical="center"/>
    </xf>
    <xf numFmtId="0" fontId="1" fillId="3" borderId="0" xfId="1" applyFill="1" applyBorder="1" applyAlignment="1" applyProtection="1">
      <alignment horizontal="center"/>
    </xf>
    <xf numFmtId="0" fontId="1" fillId="3" borderId="0" xfId="1" applyFill="1" applyBorder="1" applyProtection="1"/>
    <xf numFmtId="0" fontId="3" fillId="3" borderId="0" xfId="1" applyFont="1" applyFill="1" applyBorder="1" applyAlignment="1" applyProtection="1">
      <alignment vertical="center" wrapText="1"/>
    </xf>
    <xf numFmtId="0" fontId="3" fillId="3" borderId="0" xfId="1" applyFont="1" applyFill="1" applyBorder="1" applyAlignment="1" applyProtection="1">
      <alignment wrapText="1"/>
    </xf>
    <xf numFmtId="0" fontId="4" fillId="3" borderId="0" xfId="1" applyFont="1" applyFill="1" applyBorder="1" applyAlignment="1" applyProtection="1">
      <alignment vertical="center"/>
    </xf>
    <xf numFmtId="0" fontId="7" fillId="3" borderId="0" xfId="1" applyNumberFormat="1" applyFont="1" applyFill="1" applyBorder="1" applyAlignment="1" applyProtection="1">
      <alignment wrapText="1"/>
    </xf>
    <xf numFmtId="0" fontId="6" fillId="3" borderId="0" xfId="1" applyFont="1" applyFill="1" applyBorder="1" applyAlignment="1" applyProtection="1">
      <alignment horizontal="right" vertical="center"/>
    </xf>
    <xf numFmtId="44" fontId="1" fillId="3" borderId="0" xfId="1" applyNumberFormat="1" applyFill="1" applyBorder="1" applyAlignment="1" applyProtection="1"/>
    <xf numFmtId="44" fontId="1" fillId="3" borderId="0" xfId="1" applyNumberFormat="1" applyFill="1" applyBorder="1" applyAlignment="1" applyProtection="1">
      <alignment horizontal="center"/>
    </xf>
    <xf numFmtId="0" fontId="1" fillId="3" borderId="0" xfId="1" applyNumberFormat="1" applyFill="1" applyBorder="1" applyAlignment="1" applyProtection="1">
      <alignment wrapText="1"/>
    </xf>
    <xf numFmtId="14" fontId="6" fillId="3" borderId="0" xfId="1" applyNumberFormat="1" applyFont="1" applyFill="1" applyBorder="1" applyAlignment="1" applyProtection="1">
      <alignment horizontal="right" vertical="center"/>
    </xf>
    <xf numFmtId="14" fontId="6" fillId="3" borderId="0" xfId="1" applyNumberFormat="1" applyFont="1" applyFill="1" applyBorder="1" applyAlignment="1" applyProtection="1">
      <alignment vertical="center"/>
    </xf>
    <xf numFmtId="14" fontId="6" fillId="3" borderId="0" xfId="1" applyNumberFormat="1" applyFont="1" applyFill="1" applyBorder="1" applyAlignment="1" applyProtection="1">
      <alignment horizontal="left" vertical="center"/>
    </xf>
    <xf numFmtId="49" fontId="6" fillId="3" borderId="0" xfId="1" applyNumberFormat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right" vertical="center"/>
    </xf>
    <xf numFmtId="14" fontId="5" fillId="3" borderId="0" xfId="1" applyNumberFormat="1" applyFont="1" applyFill="1" applyBorder="1" applyAlignment="1" applyProtection="1">
      <alignment vertical="center"/>
    </xf>
    <xf numFmtId="0" fontId="8" fillId="7" borderId="0" xfId="1" applyNumberFormat="1" applyFont="1" applyFill="1" applyBorder="1" applyAlignment="1" applyProtection="1">
      <alignment horizontal="center" wrapText="1"/>
    </xf>
    <xf numFmtId="44" fontId="8" fillId="7" borderId="0" xfId="1" applyNumberFormat="1" applyFont="1" applyFill="1" applyBorder="1" applyAlignment="1" applyProtection="1">
      <alignment horizontal="center" wrapText="1"/>
    </xf>
    <xf numFmtId="44" fontId="8" fillId="7" borderId="6" xfId="1" applyNumberFormat="1" applyFont="1" applyFill="1" applyBorder="1" applyAlignment="1" applyProtection="1">
      <alignment horizontal="center" wrapText="1"/>
    </xf>
    <xf numFmtId="0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3" borderId="1" xfId="1" applyNumberFormat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8" xfId="1" applyNumberFormat="1" applyFont="1" applyFill="1" applyBorder="1" applyAlignment="1" applyProtection="1">
      <alignment horizontal="center" vertical="center"/>
      <protection locked="0"/>
    </xf>
    <xf numFmtId="0" fontId="6" fillId="3" borderId="8" xfId="1" applyNumberFormat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right" vertical="center" wrapText="1"/>
    </xf>
    <xf numFmtId="164" fontId="6" fillId="3" borderId="0" xfId="1" applyNumberFormat="1" applyFont="1" applyFill="1" applyBorder="1" applyAlignment="1" applyProtection="1">
      <alignment horizontal="right" vertical="center" wrapText="1"/>
    </xf>
    <xf numFmtId="0" fontId="6" fillId="3" borderId="0" xfId="1" applyFont="1" applyFill="1" applyBorder="1" applyAlignment="1" applyProtection="1">
      <alignment horizontal="left" vertical="top" wrapText="1"/>
    </xf>
    <xf numFmtId="10" fontId="6" fillId="3" borderId="0" xfId="1" applyNumberFormat="1" applyFont="1" applyFill="1" applyBorder="1" applyAlignment="1" applyProtection="1">
      <alignment horizontal="left" vertical="top" wrapText="1"/>
    </xf>
    <xf numFmtId="0" fontId="6" fillId="3" borderId="0" xfId="1" applyNumberFormat="1" applyFont="1" applyFill="1" applyBorder="1" applyAlignment="1" applyProtection="1">
      <alignment horizontal="right" vertical="center"/>
    </xf>
    <xf numFmtId="0" fontId="8" fillId="3" borderId="0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6" fillId="3" borderId="0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vertical="center"/>
    </xf>
    <xf numFmtId="0" fontId="5" fillId="5" borderId="0" xfId="1" applyFont="1" applyFill="1" applyBorder="1" applyAlignment="1" applyProtection="1">
      <alignment vertical="center"/>
    </xf>
    <xf numFmtId="44" fontId="1" fillId="5" borderId="0" xfId="1" applyNumberForma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wrapText="1"/>
    </xf>
    <xf numFmtId="0" fontId="6" fillId="6" borderId="17" xfId="1" applyNumberFormat="1" applyFont="1" applyFill="1" applyBorder="1" applyAlignment="1" applyProtection="1">
      <alignment vertical="center"/>
      <protection locked="0"/>
    </xf>
    <xf numFmtId="0" fontId="8" fillId="7" borderId="0" xfId="1" applyFont="1" applyFill="1" applyBorder="1" applyAlignment="1" applyProtection="1">
      <alignment horizontal="center" vertical="center"/>
    </xf>
    <xf numFmtId="0" fontId="8" fillId="7" borderId="0" xfId="1" applyFont="1" applyFill="1" applyBorder="1" applyAlignment="1" applyProtection="1">
      <alignment horizontal="center" wrapText="1"/>
    </xf>
    <xf numFmtId="0" fontId="16" fillId="3" borderId="0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 vertical="center"/>
    </xf>
    <xf numFmtId="0" fontId="6" fillId="3" borderId="10" xfId="1" applyFont="1" applyFill="1" applyBorder="1" applyAlignment="1" applyProtection="1">
      <alignment vertical="center"/>
    </xf>
    <xf numFmtId="0" fontId="6" fillId="3" borderId="11" xfId="1" applyFont="1" applyFill="1" applyBorder="1" applyAlignment="1" applyProtection="1">
      <alignment horizontal="right" vertical="center"/>
    </xf>
    <xf numFmtId="0" fontId="6" fillId="3" borderId="13" xfId="1" applyFont="1" applyFill="1" applyBorder="1" applyAlignment="1" applyProtection="1">
      <alignment vertical="center"/>
    </xf>
    <xf numFmtId="0" fontId="6" fillId="3" borderId="15" xfId="1" applyFont="1" applyFill="1" applyBorder="1" applyAlignment="1" applyProtection="1">
      <alignment vertical="center"/>
    </xf>
    <xf numFmtId="0" fontId="6" fillId="3" borderId="16" xfId="1" applyFont="1" applyFill="1" applyBorder="1" applyAlignment="1" applyProtection="1">
      <alignment horizontal="right" vertical="center"/>
    </xf>
    <xf numFmtId="44" fontId="8" fillId="7" borderId="5" xfId="1" applyNumberFormat="1" applyFont="1" applyFill="1" applyBorder="1" applyAlignment="1" applyProtection="1">
      <alignment horizontal="center" wrapText="1"/>
    </xf>
    <xf numFmtId="0" fontId="8" fillId="7" borderId="0" xfId="1" applyNumberFormat="1" applyFont="1" applyFill="1" applyBorder="1" applyAlignment="1" applyProtection="1">
      <alignment horizontal="center" vertical="center"/>
    </xf>
    <xf numFmtId="0" fontId="8" fillId="7" borderId="0" xfId="1" applyFont="1" applyFill="1" applyBorder="1" applyAlignment="1" applyProtection="1">
      <alignment horizontal="left" vertical="center"/>
    </xf>
    <xf numFmtId="44" fontId="8" fillId="7" borderId="0" xfId="1" applyNumberFormat="1" applyFont="1" applyFill="1" applyBorder="1" applyAlignment="1" applyProtection="1">
      <alignment horizontal="center" vertical="center"/>
    </xf>
    <xf numFmtId="44" fontId="8" fillId="7" borderId="6" xfId="1" applyNumberFormat="1" applyFont="1" applyFill="1" applyBorder="1" applyAlignment="1" applyProtection="1">
      <alignment horizontal="center" vertical="center"/>
    </xf>
    <xf numFmtId="0" fontId="8" fillId="7" borderId="5" xfId="1" applyFont="1" applyFill="1" applyBorder="1" applyAlignment="1" applyProtection="1">
      <alignment horizontal="left" vertical="center"/>
    </xf>
    <xf numFmtId="44" fontId="8" fillId="7" borderId="5" xfId="1" applyNumberFormat="1" applyFont="1" applyFill="1" applyBorder="1" applyAlignment="1" applyProtection="1">
      <alignment horizontal="center" vertical="center"/>
    </xf>
    <xf numFmtId="0" fontId="15" fillId="3" borderId="0" xfId="1" applyFont="1" applyFill="1" applyBorder="1" applyAlignment="1" applyProtection="1">
      <alignment vertical="center"/>
    </xf>
    <xf numFmtId="164" fontId="6" fillId="2" borderId="0" xfId="1" applyNumberFormat="1" applyFont="1" applyFill="1" applyBorder="1" applyAlignment="1" applyProtection="1">
      <alignment horizontal="right" vertical="center"/>
      <protection locked="0"/>
    </xf>
    <xf numFmtId="164" fontId="6" fillId="3" borderId="0" xfId="1" applyNumberFormat="1" applyFont="1" applyFill="1" applyBorder="1" applyAlignment="1" applyProtection="1">
      <alignment horizontal="right" vertical="center"/>
      <protection locked="0"/>
    </xf>
    <xf numFmtId="164" fontId="6" fillId="2" borderId="7" xfId="1" applyNumberFormat="1" applyFont="1" applyFill="1" applyBorder="1" applyAlignment="1" applyProtection="1">
      <alignment horizontal="right" vertical="center"/>
      <protection locked="0"/>
    </xf>
    <xf numFmtId="0" fontId="6" fillId="3" borderId="0" xfId="1" applyNumberFormat="1" applyFont="1" applyFill="1" applyBorder="1" applyAlignment="1" applyProtection="1">
      <alignment horizontal="center" vertical="center"/>
      <protection locked="0"/>
    </xf>
    <xf numFmtId="0" fontId="1" fillId="5" borderId="0" xfId="1" applyFill="1" applyBorder="1" applyAlignment="1" applyProtection="1">
      <alignment horizontal="center"/>
    </xf>
    <xf numFmtId="0" fontId="1" fillId="5" borderId="0" xfId="1" applyFill="1" applyBorder="1" applyProtection="1"/>
    <xf numFmtId="44" fontId="1" fillId="5" borderId="0" xfId="1" applyNumberForma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8" xfId="1" applyNumberFormat="1" applyFont="1" applyFill="1" applyBorder="1" applyAlignment="1" applyProtection="1">
      <alignment horizontal="right" vertical="center" wrapText="1"/>
    </xf>
    <xf numFmtId="164" fontId="6" fillId="3" borderId="8" xfId="1" applyNumberFormat="1" applyFont="1" applyFill="1" applyBorder="1" applyAlignment="1" applyProtection="1">
      <alignment horizontal="right" vertical="center" wrapText="1"/>
    </xf>
    <xf numFmtId="164" fontId="6" fillId="2" borderId="5" xfId="1" applyNumberFormat="1" applyFont="1" applyFill="1" applyBorder="1" applyAlignment="1" applyProtection="1">
      <alignment horizontal="right" vertical="center"/>
      <protection locked="0"/>
    </xf>
    <xf numFmtId="164" fontId="6" fillId="3" borderId="5" xfId="1" applyNumberFormat="1" applyFont="1" applyFill="1" applyBorder="1" applyAlignment="1" applyProtection="1">
      <alignment horizontal="right" vertical="center"/>
      <protection locked="0"/>
    </xf>
    <xf numFmtId="0" fontId="6" fillId="2" borderId="18" xfId="1" applyNumberFormat="1" applyFont="1" applyFill="1" applyBorder="1" applyAlignment="1" applyProtection="1">
      <alignment horizontal="center" vertical="center"/>
      <protection locked="0"/>
    </xf>
    <xf numFmtId="0" fontId="6" fillId="2" borderId="26" xfId="1" applyNumberFormat="1" applyFont="1" applyFill="1" applyBorder="1" applyAlignment="1" applyProtection="1">
      <alignment horizontal="center" vertical="center"/>
      <protection locked="0"/>
    </xf>
    <xf numFmtId="164" fontId="6" fillId="2" borderId="27" xfId="1" applyNumberFormat="1" applyFont="1" applyFill="1" applyBorder="1" applyAlignment="1" applyProtection="1">
      <alignment horizontal="right" vertical="center"/>
      <protection locked="0"/>
    </xf>
    <xf numFmtId="164" fontId="6" fillId="2" borderId="26" xfId="1" applyNumberFormat="1" applyFont="1" applyFill="1" applyBorder="1" applyAlignment="1" applyProtection="1">
      <alignment horizontal="right" vertical="center" wrapText="1"/>
    </xf>
    <xf numFmtId="164" fontId="6" fillId="2" borderId="1" xfId="5" applyNumberFormat="1" applyFont="1" applyFill="1" applyBorder="1" applyAlignment="1" applyProtection="1">
      <alignment horizontal="right" vertical="center"/>
    </xf>
    <xf numFmtId="164" fontId="6" fillId="3" borderId="1" xfId="5" applyNumberFormat="1" applyFont="1" applyFill="1" applyBorder="1" applyAlignment="1" applyProtection="1">
      <alignment horizontal="right" vertical="center"/>
    </xf>
    <xf numFmtId="164" fontId="6" fillId="2" borderId="28" xfId="5" applyNumberFormat="1" applyFont="1" applyFill="1" applyBorder="1" applyAlignment="1" applyProtection="1">
      <alignment horizontal="right" vertical="center"/>
    </xf>
    <xf numFmtId="164" fontId="6" fillId="3" borderId="7" xfId="1" applyNumberFormat="1" applyFont="1" applyFill="1" applyBorder="1" applyAlignment="1" applyProtection="1">
      <alignment horizontal="right" vertical="center"/>
      <protection locked="0"/>
    </xf>
    <xf numFmtId="164" fontId="6" fillId="2" borderId="27" xfId="1" applyNumberFormat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horizontal="right" vertical="center"/>
    </xf>
    <xf numFmtId="14" fontId="6" fillId="3" borderId="9" xfId="1" applyNumberFormat="1" applyFont="1" applyFill="1" applyBorder="1" applyAlignment="1" applyProtection="1">
      <alignment horizontal="right"/>
      <protection locked="0"/>
    </xf>
    <xf numFmtId="14" fontId="6" fillId="2" borderId="9" xfId="1" applyNumberFormat="1" applyFont="1" applyFill="1" applyBorder="1" applyAlignment="1" applyProtection="1">
      <alignment horizontal="right"/>
      <protection locked="0"/>
    </xf>
    <xf numFmtId="0" fontId="6" fillId="7" borderId="33" xfId="1" applyFont="1" applyFill="1" applyBorder="1" applyAlignment="1" applyProtection="1">
      <alignment horizontal="center"/>
    </xf>
    <xf numFmtId="0" fontId="9" fillId="7" borderId="34" xfId="1" applyNumberFormat="1" applyFont="1" applyFill="1" applyBorder="1" applyAlignment="1" applyProtection="1">
      <alignment horizontal="center" wrapText="1"/>
    </xf>
    <xf numFmtId="0" fontId="9" fillId="7" borderId="34" xfId="1" applyNumberFormat="1" applyFont="1" applyFill="1" applyBorder="1" applyAlignment="1" applyProtection="1">
      <alignment horizontal="center" vertical="center"/>
    </xf>
    <xf numFmtId="0" fontId="8" fillId="4" borderId="35" xfId="1" applyFont="1" applyFill="1" applyBorder="1" applyAlignment="1" applyProtection="1">
      <alignment horizontal="center" vertical="center"/>
    </xf>
    <xf numFmtId="0" fontId="8" fillId="4" borderId="34" xfId="1" applyFont="1" applyFill="1" applyBorder="1" applyAlignment="1" applyProtection="1">
      <alignment horizontal="center" vertical="center"/>
    </xf>
    <xf numFmtId="0" fontId="8" fillId="4" borderId="36" xfId="1" applyFont="1" applyFill="1" applyBorder="1" applyAlignment="1" applyProtection="1">
      <alignment horizontal="center" vertical="center"/>
    </xf>
    <xf numFmtId="0" fontId="8" fillId="7" borderId="5" xfId="1" applyFont="1" applyFill="1" applyBorder="1" applyAlignment="1" applyProtection="1">
      <alignment horizontal="center" wrapText="1"/>
    </xf>
    <xf numFmtId="44" fontId="8" fillId="7" borderId="25" xfId="1" applyNumberFormat="1" applyFont="1" applyFill="1" applyBorder="1" applyAlignment="1" applyProtection="1">
      <alignment horizontal="center" wrapText="1"/>
    </xf>
    <xf numFmtId="0" fontId="8" fillId="7" borderId="5" xfId="1" applyFont="1" applyFill="1" applyBorder="1" applyAlignment="1" applyProtection="1">
      <alignment horizontal="center" vertical="center"/>
    </xf>
    <xf numFmtId="44" fontId="8" fillId="7" borderId="25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vertical="center"/>
    </xf>
    <xf numFmtId="164" fontId="6" fillId="3" borderId="5" xfId="1" applyNumberFormat="1" applyFont="1" applyFill="1" applyBorder="1" applyAlignment="1" applyProtection="1">
      <alignment vertical="center"/>
    </xf>
    <xf numFmtId="0" fontId="1" fillId="3" borderId="0" xfId="1" applyFont="1" applyFill="1" applyBorder="1" applyProtection="1"/>
    <xf numFmtId="0" fontId="12" fillId="3" borderId="0" xfId="1" applyFont="1" applyFill="1" applyBorder="1" applyAlignment="1" applyProtection="1">
      <alignment horizontal="left"/>
    </xf>
    <xf numFmtId="14" fontId="8" fillId="3" borderId="0" xfId="1" applyNumberFormat="1" applyFont="1" applyFill="1" applyBorder="1" applyAlignment="1" applyProtection="1">
      <alignment horizontal="center"/>
    </xf>
    <xf numFmtId="0" fontId="6" fillId="3" borderId="17" xfId="1" applyNumberFormat="1" applyFont="1" applyFill="1" applyBorder="1" applyAlignment="1" applyProtection="1"/>
    <xf numFmtId="10" fontId="6" fillId="6" borderId="17" xfId="1" applyNumberFormat="1" applyFont="1" applyFill="1" applyBorder="1" applyAlignment="1" applyProtection="1">
      <alignment horizontal="left" vertical="top" wrapText="1"/>
      <protection locked="0"/>
    </xf>
    <xf numFmtId="10" fontId="6" fillId="6" borderId="0" xfId="1" applyNumberFormat="1" applyFont="1" applyFill="1" applyBorder="1" applyAlignment="1" applyProtection="1">
      <alignment horizontal="left" vertical="top" wrapText="1"/>
      <protection locked="0"/>
    </xf>
    <xf numFmtId="164" fontId="6" fillId="6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Border="1" applyAlignment="1" applyProtection="1">
      <alignment horizontal="left"/>
    </xf>
    <xf numFmtId="165" fontId="6" fillId="2" borderId="8" xfId="5" applyNumberFormat="1" applyFont="1" applyFill="1" applyBorder="1" applyAlignment="1" applyProtection="1">
      <alignment horizontal="right" vertical="center"/>
    </xf>
    <xf numFmtId="165" fontId="6" fillId="3" borderId="8" xfId="5" applyNumberFormat="1" applyFont="1" applyFill="1" applyBorder="1" applyAlignment="1" applyProtection="1">
      <alignment horizontal="right" vertical="center"/>
    </xf>
    <xf numFmtId="165" fontId="6" fillId="2" borderId="31" xfId="5" applyNumberFormat="1" applyFont="1" applyFill="1" applyBorder="1" applyAlignment="1" applyProtection="1">
      <alignment horizontal="right" vertical="center"/>
    </xf>
    <xf numFmtId="165" fontId="6" fillId="2" borderId="9" xfId="1" applyNumberFormat="1" applyFont="1" applyFill="1" applyBorder="1" applyAlignment="1" applyProtection="1">
      <alignment horizontal="right" vertical="center" wrapText="1"/>
    </xf>
    <xf numFmtId="165" fontId="6" fillId="3" borderId="9" xfId="1" applyNumberFormat="1" applyFont="1" applyFill="1" applyBorder="1" applyAlignment="1" applyProtection="1">
      <alignment horizontal="right" vertical="center" wrapText="1"/>
    </xf>
    <xf numFmtId="165" fontId="6" fillId="2" borderId="31" xfId="1" applyNumberFormat="1" applyFont="1" applyFill="1" applyBorder="1" applyAlignment="1" applyProtection="1">
      <alignment horizontal="right" vertical="center" wrapText="1"/>
    </xf>
    <xf numFmtId="165" fontId="6" fillId="2" borderId="8" xfId="1" applyNumberFormat="1" applyFont="1" applyFill="1" applyBorder="1" applyAlignment="1" applyProtection="1">
      <alignment vertical="center"/>
    </xf>
    <xf numFmtId="165" fontId="6" fillId="2" borderId="37" xfId="1" applyNumberFormat="1" applyFont="1" applyFill="1" applyBorder="1" applyAlignment="1" applyProtection="1">
      <alignment horizontal="right" vertical="center"/>
    </xf>
    <xf numFmtId="165" fontId="6" fillId="3" borderId="8" xfId="1" applyNumberFormat="1" applyFont="1" applyFill="1" applyBorder="1" applyAlignment="1" applyProtection="1">
      <alignment vertical="center"/>
    </xf>
    <xf numFmtId="165" fontId="6" fillId="3" borderId="37" xfId="1" applyNumberFormat="1" applyFont="1" applyFill="1" applyBorder="1" applyAlignment="1" applyProtection="1">
      <alignment horizontal="right" vertical="center"/>
    </xf>
    <xf numFmtId="165" fontId="6" fillId="2" borderId="26" xfId="1" applyNumberFormat="1" applyFont="1" applyFill="1" applyBorder="1" applyAlignment="1" applyProtection="1">
      <alignment vertical="center"/>
    </xf>
    <xf numFmtId="165" fontId="6" fillId="2" borderId="38" xfId="1" applyNumberFormat="1" applyFont="1" applyFill="1" applyBorder="1" applyAlignment="1" applyProtection="1">
      <alignment horizontal="right" vertical="center"/>
    </xf>
    <xf numFmtId="0" fontId="6" fillId="3" borderId="0" xfId="1" applyFont="1" applyFill="1" applyBorder="1" applyAlignment="1" applyProtection="1">
      <alignment horizontal="right" vertical="center"/>
    </xf>
    <xf numFmtId="0" fontId="6" fillId="3" borderId="0" xfId="1" applyFont="1" applyFill="1" applyBorder="1" applyAlignment="1" applyProtection="1">
      <alignment horizontal="right" vertical="center"/>
    </xf>
    <xf numFmtId="0" fontId="6" fillId="3" borderId="0" xfId="1" applyNumberFormat="1" applyFont="1" applyFill="1" applyBorder="1" applyAlignment="1" applyProtection="1">
      <alignment vertical="center"/>
    </xf>
    <xf numFmtId="165" fontId="6" fillId="2" borderId="1" xfId="1" applyNumberFormat="1" applyFont="1" applyFill="1" applyBorder="1" applyAlignment="1" applyProtection="1">
      <alignment horizontal="right" vertical="center"/>
    </xf>
    <xf numFmtId="165" fontId="6" fillId="3" borderId="1" xfId="1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/>
    <xf numFmtId="165" fontId="6" fillId="2" borderId="42" xfId="1" applyNumberFormat="1" applyFont="1" applyFill="1" applyBorder="1" applyAlignment="1" applyProtection="1">
      <alignment horizontal="right" vertical="center"/>
    </xf>
    <xf numFmtId="14" fontId="6" fillId="2" borderId="9" xfId="1" applyNumberFormat="1" applyFont="1" applyFill="1" applyBorder="1" applyAlignment="1" applyProtection="1">
      <alignment horizontal="right" vertical="center"/>
      <protection locked="0"/>
    </xf>
    <xf numFmtId="14" fontId="6" fillId="3" borderId="9" xfId="1" applyNumberFormat="1" applyFont="1" applyFill="1" applyBorder="1" applyAlignment="1" applyProtection="1">
      <alignment horizontal="right" vertical="center"/>
      <protection locked="0"/>
    </xf>
    <xf numFmtId="14" fontId="6" fillId="2" borderId="8" xfId="1" applyNumberFormat="1" applyFont="1" applyFill="1" applyBorder="1" applyAlignment="1" applyProtection="1">
      <alignment horizontal="right" vertical="center"/>
      <protection locked="0"/>
    </xf>
    <xf numFmtId="14" fontId="6" fillId="3" borderId="8" xfId="1" applyNumberFormat="1" applyFont="1" applyFill="1" applyBorder="1" applyAlignment="1" applyProtection="1">
      <alignment horizontal="right" vertical="center"/>
      <protection locked="0"/>
    </xf>
    <xf numFmtId="14" fontId="6" fillId="2" borderId="26" xfId="1" applyNumberFormat="1" applyFont="1" applyFill="1" applyBorder="1" applyAlignment="1" applyProtection="1">
      <alignment horizontal="right" vertical="center"/>
      <protection locked="0"/>
    </xf>
    <xf numFmtId="164" fontId="6" fillId="6" borderId="17" xfId="1" applyNumberFormat="1" applyFont="1" applyFill="1" applyBorder="1" applyAlignment="1" applyProtection="1">
      <alignment horizontal="left" vertical="center" wrapText="1"/>
      <protection locked="0"/>
    </xf>
    <xf numFmtId="2" fontId="6" fillId="2" borderId="8" xfId="6" applyNumberFormat="1" applyFont="1" applyFill="1" applyBorder="1" applyAlignment="1" applyProtection="1">
      <alignment horizontal="center" vertical="center"/>
      <protection locked="0"/>
    </xf>
    <xf numFmtId="2" fontId="6" fillId="3" borderId="8" xfId="6" applyNumberFormat="1" applyFont="1" applyFill="1" applyBorder="1" applyAlignment="1" applyProtection="1">
      <alignment horizontal="center" vertical="center"/>
      <protection locked="0"/>
    </xf>
    <xf numFmtId="2" fontId="6" fillId="2" borderId="28" xfId="6" applyNumberFormat="1" applyFont="1" applyFill="1" applyBorder="1" applyAlignment="1" applyProtection="1">
      <alignment horizontal="center" vertical="center"/>
      <protection locked="0"/>
    </xf>
    <xf numFmtId="0" fontId="17" fillId="6" borderId="39" xfId="1" applyFont="1" applyFill="1" applyBorder="1" applyAlignment="1" applyProtection="1">
      <alignment horizontal="left" vertical="top" wrapText="1" indent="1"/>
      <protection locked="0"/>
    </xf>
    <xf numFmtId="0" fontId="17" fillId="6" borderId="0" xfId="1" applyFont="1" applyFill="1" applyBorder="1" applyAlignment="1" applyProtection="1">
      <alignment horizontal="left" vertical="top" wrapText="1" indent="1"/>
      <protection locked="0"/>
    </xf>
    <xf numFmtId="0" fontId="18" fillId="2" borderId="30" xfId="1" applyFont="1" applyFill="1" applyBorder="1" applyAlignment="1" applyProtection="1">
      <alignment horizontal="left" vertical="center"/>
    </xf>
    <xf numFmtId="0" fontId="18" fillId="2" borderId="29" xfId="1" applyFont="1" applyFill="1" applyBorder="1" applyAlignment="1" applyProtection="1">
      <alignment horizontal="left" vertical="center"/>
    </xf>
    <xf numFmtId="49" fontId="11" fillId="7" borderId="0" xfId="3" applyNumberFormat="1" applyFont="1" applyFill="1" applyBorder="1" applyAlignment="1" applyProtection="1">
      <alignment horizontal="center" wrapText="1"/>
    </xf>
    <xf numFmtId="0" fontId="6" fillId="3" borderId="0" xfId="1" applyFont="1" applyFill="1" applyBorder="1" applyAlignment="1" applyProtection="1">
      <alignment horizontal="right" vertical="center"/>
    </xf>
    <xf numFmtId="49" fontId="6" fillId="6" borderId="3" xfId="1" applyNumberFormat="1" applyFont="1" applyFill="1" applyBorder="1" applyAlignment="1" applyProtection="1">
      <alignment horizontal="left" vertical="center"/>
      <protection locked="0"/>
    </xf>
    <xf numFmtId="49" fontId="6" fillId="6" borderId="43" xfId="1" applyNumberFormat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right" vertical="center"/>
    </xf>
    <xf numFmtId="166" fontId="6" fillId="6" borderId="0" xfId="7" applyNumberFormat="1" applyFont="1" applyFill="1" applyBorder="1" applyAlignment="1" applyProtection="1">
      <alignment horizontal="left" vertical="top" wrapText="1"/>
      <protection locked="0"/>
    </xf>
    <xf numFmtId="14" fontId="6" fillId="6" borderId="17" xfId="1" applyNumberFormat="1" applyFont="1" applyFill="1" applyBorder="1" applyAlignment="1" applyProtection="1">
      <alignment horizontal="left" vertical="center"/>
      <protection locked="0"/>
    </xf>
    <xf numFmtId="14" fontId="6" fillId="6" borderId="0" xfId="1" applyNumberFormat="1" applyFont="1" applyFill="1" applyBorder="1" applyAlignment="1" applyProtection="1">
      <alignment horizontal="left" vertical="center"/>
      <protection locked="0"/>
    </xf>
    <xf numFmtId="14" fontId="6" fillId="6" borderId="17" xfId="1" applyNumberFormat="1" applyFont="1" applyFill="1" applyBorder="1" applyAlignment="1" applyProtection="1">
      <alignment horizontal="left" vertical="center"/>
      <protection locked="0"/>
    </xf>
    <xf numFmtId="14" fontId="6" fillId="6" borderId="44" xfId="1" applyNumberFormat="1" applyFont="1" applyFill="1" applyBorder="1" applyAlignment="1" applyProtection="1">
      <alignment horizontal="left" vertical="center"/>
      <protection locked="0"/>
    </xf>
    <xf numFmtId="0" fontId="9" fillId="7" borderId="21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 wrapText="1"/>
    </xf>
    <xf numFmtId="0" fontId="9" fillId="7" borderId="23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/>
    </xf>
    <xf numFmtId="0" fontId="9" fillId="7" borderId="21" xfId="1" applyFont="1" applyFill="1" applyBorder="1" applyAlignment="1" applyProtection="1">
      <alignment horizontal="center" vertical="center"/>
    </xf>
    <xf numFmtId="0" fontId="9" fillId="7" borderId="24" xfId="1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 applyProtection="1">
      <alignment horizontal="right" vertical="center"/>
    </xf>
    <xf numFmtId="0" fontId="13" fillId="2" borderId="30" xfId="1" applyFont="1" applyFill="1" applyBorder="1" applyAlignment="1" applyProtection="1">
      <alignment horizontal="left" vertical="center"/>
    </xf>
    <xf numFmtId="0" fontId="13" fillId="2" borderId="29" xfId="1" applyFont="1" applyFill="1" applyBorder="1" applyAlignment="1" applyProtection="1">
      <alignment horizontal="left" vertical="center"/>
    </xf>
    <xf numFmtId="1" fontId="6" fillId="3" borderId="0" xfId="1" applyNumberFormat="1" applyFont="1" applyFill="1" applyBorder="1" applyAlignment="1" applyProtection="1">
      <alignment horizontal="left" vertical="center"/>
    </xf>
    <xf numFmtId="165" fontId="6" fillId="3" borderId="0" xfId="1" applyNumberFormat="1" applyFont="1" applyFill="1" applyBorder="1" applyAlignment="1" applyProtection="1">
      <alignment horizontal="left" wrapText="1"/>
    </xf>
    <xf numFmtId="165" fontId="6" fillId="3" borderId="0" xfId="1" applyNumberFormat="1" applyFont="1" applyFill="1" applyBorder="1" applyAlignment="1" applyProtection="1">
      <alignment horizontal="left" vertical="center"/>
    </xf>
    <xf numFmtId="165" fontId="6" fillId="3" borderId="0" xfId="5" applyNumberFormat="1" applyFont="1" applyFill="1" applyBorder="1" applyAlignment="1" applyProtection="1">
      <alignment horizontal="left" vertical="center"/>
    </xf>
    <xf numFmtId="0" fontId="8" fillId="8" borderId="10" xfId="1" applyFont="1" applyFill="1" applyBorder="1" applyAlignment="1" applyProtection="1">
      <alignment horizontal="center" vertical="center"/>
    </xf>
    <xf numFmtId="0" fontId="8" fillId="8" borderId="11" xfId="1" applyFont="1" applyFill="1" applyBorder="1" applyAlignment="1" applyProtection="1">
      <alignment horizontal="center" vertical="center"/>
    </xf>
    <xf numFmtId="0" fontId="8" fillId="8" borderId="12" xfId="1" applyFont="1" applyFill="1" applyBorder="1" applyAlignment="1" applyProtection="1">
      <alignment horizontal="center" vertical="center"/>
    </xf>
    <xf numFmtId="49" fontId="14" fillId="6" borderId="40" xfId="1" applyNumberFormat="1" applyFont="1" applyFill="1" applyBorder="1" applyAlignment="1" applyProtection="1">
      <alignment horizontal="left" vertical="center"/>
      <protection locked="0"/>
    </xf>
    <xf numFmtId="49" fontId="14" fillId="6" borderId="41" xfId="1" applyNumberFormat="1" applyFont="1" applyFill="1" applyBorder="1" applyAlignment="1" applyProtection="1">
      <alignment horizontal="left" vertical="center"/>
      <protection locked="0"/>
    </xf>
    <xf numFmtId="49" fontId="6" fillId="6" borderId="19" xfId="1" applyNumberFormat="1" applyFont="1" applyFill="1" applyBorder="1" applyAlignment="1" applyProtection="1">
      <alignment horizontal="left" vertical="center"/>
      <protection locked="0"/>
    </xf>
    <xf numFmtId="49" fontId="6" fillId="6" borderId="20" xfId="1" applyNumberFormat="1" applyFont="1" applyFill="1" applyBorder="1" applyAlignment="1" applyProtection="1">
      <alignment horizontal="left" vertical="center"/>
      <protection locked="0"/>
    </xf>
    <xf numFmtId="49" fontId="6" fillId="6" borderId="4" xfId="1" applyNumberFormat="1" applyFont="1" applyFill="1" applyBorder="1" applyAlignment="1" applyProtection="1">
      <alignment horizontal="left" vertical="center"/>
      <protection locked="0"/>
    </xf>
    <xf numFmtId="49" fontId="6" fillId="6" borderId="14" xfId="1" applyNumberFormat="1" applyFont="1" applyFill="1" applyBorder="1" applyAlignment="1" applyProtection="1">
      <alignment horizontal="left" vertical="center"/>
      <protection locked="0"/>
    </xf>
    <xf numFmtId="14" fontId="6" fillId="6" borderId="4" xfId="1" applyNumberFormat="1" applyFont="1" applyFill="1" applyBorder="1" applyAlignment="1" applyProtection="1">
      <alignment horizontal="left" vertical="center"/>
      <protection locked="0"/>
    </xf>
    <xf numFmtId="14" fontId="6" fillId="6" borderId="14" xfId="1" applyNumberFormat="1" applyFont="1" applyFill="1" applyBorder="1" applyAlignment="1" applyProtection="1">
      <alignment horizontal="left" vertical="center"/>
      <protection locked="0"/>
    </xf>
    <xf numFmtId="14" fontId="6" fillId="6" borderId="17" xfId="1" applyNumberFormat="1" applyFont="1" applyFill="1" applyBorder="1" applyAlignment="1" applyProtection="1">
      <alignment horizontal="left" vertical="center"/>
      <protection locked="0"/>
    </xf>
    <xf numFmtId="0" fontId="1" fillId="3" borderId="0" xfId="1" applyNumberFormat="1" applyFill="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6" fillId="3" borderId="0" xfId="1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6" fillId="2" borderId="5" xfId="1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0" xfId="1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1" applyNumberFormat="1" applyFont="1" applyFill="1" applyBorder="1" applyAlignment="1" applyProtection="1">
      <alignment horizontal="left" vertical="center" wrapText="1" indent="1"/>
      <protection locked="0"/>
    </xf>
    <xf numFmtId="0" fontId="8" fillId="7" borderId="5" xfId="1" applyFont="1" applyFill="1" applyBorder="1" applyAlignment="1" applyProtection="1">
      <alignment horizontal="left" wrapText="1"/>
    </xf>
    <xf numFmtId="0" fontId="8" fillId="7" borderId="0" xfId="1" applyFont="1" applyFill="1" applyBorder="1" applyAlignment="1" applyProtection="1">
      <alignment horizontal="left" wrapText="1"/>
    </xf>
    <xf numFmtId="49" fontId="9" fillId="7" borderId="22" xfId="1" applyNumberFormat="1" applyFont="1" applyFill="1" applyBorder="1" applyAlignment="1" applyProtection="1">
      <alignment horizontal="center" vertical="center" wrapText="1"/>
    </xf>
    <xf numFmtId="49" fontId="9" fillId="7" borderId="21" xfId="1" applyNumberFormat="1" applyFont="1" applyFill="1" applyBorder="1" applyAlignment="1" applyProtection="1">
      <alignment horizontal="center" vertical="center" wrapText="1"/>
    </xf>
    <xf numFmtId="49" fontId="9" fillId="7" borderId="23" xfId="1" applyNumberFormat="1" applyFont="1" applyFill="1" applyBorder="1" applyAlignment="1" applyProtection="1">
      <alignment horizontal="center" vertical="center" wrapText="1"/>
    </xf>
    <xf numFmtId="0" fontId="6" fillId="3" borderId="5" xfId="1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0" xfId="1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indent="1"/>
      <protection locked="0"/>
    </xf>
    <xf numFmtId="0" fontId="8" fillId="4" borderId="0" xfId="1" applyFont="1" applyFill="1" applyBorder="1" applyAlignment="1" applyProtection="1">
      <alignment horizontal="left" vertical="center"/>
    </xf>
    <xf numFmtId="0" fontId="0" fillId="0" borderId="0" xfId="0" applyAlignment="1"/>
    <xf numFmtId="0" fontId="6" fillId="2" borderId="27" xfId="1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18" xfId="1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32" xfId="1" applyNumberFormat="1" applyFont="1" applyFill="1" applyBorder="1" applyAlignment="1" applyProtection="1">
      <alignment horizontal="left" vertical="center" wrapText="1" indent="1"/>
      <protection locked="0"/>
    </xf>
  </cellXfs>
  <cellStyles count="8">
    <cellStyle name="Comma" xfId="6" builtinId="3"/>
    <cellStyle name="Currency" xfId="5" builtinId="4"/>
    <cellStyle name="Currency 2" xfId="2"/>
    <cellStyle name="Currency 2 2" xfId="3"/>
    <cellStyle name="Normal" xfId="0" builtinId="0"/>
    <cellStyle name="Normal 2" xfId="1"/>
    <cellStyle name="Percent" xfId="7" builtinId="5"/>
    <cellStyle name="Percent 2" xfId="4"/>
  </cellStyles>
  <dxfs count="0"/>
  <tableStyles count="0" defaultTableStyle="TableStyleMedium9" defaultPivotStyle="PivotStyleLight16"/>
  <colors>
    <mruColors>
      <color rgb="FF782C2A"/>
      <color rgb="FF85312F"/>
      <color rgb="FF8C4306"/>
      <color rgb="FFC76361"/>
      <color rgb="FFBC5908"/>
      <color rgb="FFD17F7D"/>
      <color rgb="FFA14D07"/>
      <color rgb="FF753805"/>
      <color rgb="FF44C8B2"/>
      <color rgb="FF36B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VZ253"/>
  <sheetViews>
    <sheetView tabSelected="1" zoomScale="85" zoomScaleNormal="85" zoomScaleSheetLayoutView="85" zoomScalePageLayoutView="70" workbookViewId="0">
      <pane ySplit="24" topLeftCell="A25" activePane="bottomLeft" state="frozen"/>
      <selection pane="bottomLeft" activeCell="E29" sqref="E29:H29"/>
    </sheetView>
  </sheetViews>
  <sheetFormatPr defaultColWidth="0" defaultRowHeight="12.75" zeroHeight="1" x14ac:dyDescent="0.2"/>
  <cols>
    <col min="1" max="1" width="0.85546875" style="3" customWidth="1"/>
    <col min="2" max="2" width="6.28515625" style="4" customWidth="1"/>
    <col min="3" max="3" width="11.5703125" style="4" customWidth="1"/>
    <col min="4" max="4" width="10" style="4" customWidth="1"/>
    <col min="5" max="5" width="11.85546875" style="4" customWidth="1"/>
    <col min="6" max="6" width="11.7109375" style="4" customWidth="1"/>
    <col min="7" max="7" width="11.28515625" style="4" customWidth="1"/>
    <col min="8" max="8" width="10" style="3" customWidth="1"/>
    <col min="9" max="9" width="10.42578125" style="3" bestFit="1" customWidth="1"/>
    <col min="10" max="10" width="12.5703125" style="5" customWidth="1"/>
    <col min="11" max="11" width="8.85546875" style="6" customWidth="1"/>
    <col min="12" max="12" width="10.7109375" style="6" customWidth="1"/>
    <col min="13" max="13" width="12.28515625" style="6" customWidth="1"/>
    <col min="14" max="14" width="11" style="6" customWidth="1"/>
    <col min="15" max="15" width="10.7109375" style="6" customWidth="1"/>
    <col min="16" max="16" width="12.28515625" style="6" customWidth="1"/>
    <col min="17" max="20" width="12.28515625" style="5" customWidth="1"/>
    <col min="21" max="21" width="0.85546875" style="3" customWidth="1"/>
    <col min="22" max="261" width="8.85546875" style="3" hidden="1"/>
    <col min="262" max="262" width="12.28515625" style="3" hidden="1"/>
    <col min="263" max="263" width="8.42578125" style="3" hidden="1"/>
    <col min="264" max="264" width="9.42578125" style="3" hidden="1"/>
    <col min="265" max="266" width="15.42578125" style="3" hidden="1"/>
    <col min="267" max="267" width="8.140625" style="3" hidden="1"/>
    <col min="268" max="269" width="8.42578125" style="3" hidden="1"/>
    <col min="270" max="270" width="10.42578125" style="3" hidden="1"/>
    <col min="271" max="271" width="14.42578125" style="3" hidden="1"/>
    <col min="272" max="272" width="8.5703125" style="3" hidden="1"/>
    <col min="273" max="273" width="8.140625" style="3" hidden="1"/>
    <col min="274" max="274" width="14.42578125" style="3" hidden="1"/>
    <col min="275" max="517" width="8.85546875" style="3" hidden="1"/>
    <col min="518" max="518" width="12.28515625" style="3" hidden="1"/>
    <col min="519" max="519" width="8.42578125" style="3" hidden="1"/>
    <col min="520" max="520" width="9.42578125" style="3" hidden="1"/>
    <col min="521" max="522" width="15.42578125" style="3" hidden="1"/>
    <col min="523" max="523" width="8.140625" style="3" hidden="1"/>
    <col min="524" max="525" width="8.42578125" style="3" hidden="1"/>
    <col min="526" max="526" width="10.42578125" style="3" hidden="1"/>
    <col min="527" max="527" width="14.42578125" style="3" hidden="1"/>
    <col min="528" max="528" width="8.5703125" style="3" hidden="1"/>
    <col min="529" max="529" width="8.140625" style="3" hidden="1"/>
    <col min="530" max="530" width="14.42578125" style="3" hidden="1"/>
    <col min="531" max="773" width="8.85546875" style="3" hidden="1"/>
    <col min="774" max="774" width="12.28515625" style="3" hidden="1"/>
    <col min="775" max="775" width="8.42578125" style="3" hidden="1"/>
    <col min="776" max="776" width="9.42578125" style="3" hidden="1"/>
    <col min="777" max="778" width="15.42578125" style="3" hidden="1"/>
    <col min="779" max="779" width="8.140625" style="3" hidden="1"/>
    <col min="780" max="781" width="8.42578125" style="3" hidden="1"/>
    <col min="782" max="782" width="10.42578125" style="3" hidden="1"/>
    <col min="783" max="783" width="14.42578125" style="3" hidden="1"/>
    <col min="784" max="784" width="8.5703125" style="3" hidden="1"/>
    <col min="785" max="785" width="8.140625" style="3" hidden="1"/>
    <col min="786" max="786" width="14.42578125" style="3" hidden="1"/>
    <col min="787" max="1029" width="8.85546875" style="3" hidden="1"/>
    <col min="1030" max="1030" width="12.28515625" style="3" hidden="1"/>
    <col min="1031" max="1031" width="8.42578125" style="3" hidden="1"/>
    <col min="1032" max="1032" width="9.42578125" style="3" hidden="1"/>
    <col min="1033" max="1034" width="15.42578125" style="3" hidden="1"/>
    <col min="1035" max="1035" width="8.140625" style="3" hidden="1"/>
    <col min="1036" max="1037" width="8.42578125" style="3" hidden="1"/>
    <col min="1038" max="1038" width="10.42578125" style="3" hidden="1"/>
    <col min="1039" max="1039" width="14.42578125" style="3" hidden="1"/>
    <col min="1040" max="1040" width="8.5703125" style="3" hidden="1"/>
    <col min="1041" max="1041" width="8.140625" style="3" hidden="1"/>
    <col min="1042" max="1042" width="14.42578125" style="3" hidden="1"/>
    <col min="1043" max="1285" width="8.85546875" style="3" hidden="1"/>
    <col min="1286" max="1286" width="12.28515625" style="3" hidden="1"/>
    <col min="1287" max="1287" width="8.42578125" style="3" hidden="1"/>
    <col min="1288" max="1288" width="9.42578125" style="3" hidden="1"/>
    <col min="1289" max="1290" width="15.42578125" style="3" hidden="1"/>
    <col min="1291" max="1291" width="8.140625" style="3" hidden="1"/>
    <col min="1292" max="1293" width="8.42578125" style="3" hidden="1"/>
    <col min="1294" max="1294" width="10.42578125" style="3" hidden="1"/>
    <col min="1295" max="1295" width="14.42578125" style="3" hidden="1"/>
    <col min="1296" max="1296" width="8.5703125" style="3" hidden="1"/>
    <col min="1297" max="1297" width="8.140625" style="3" hidden="1"/>
    <col min="1298" max="1298" width="14.42578125" style="3" hidden="1"/>
    <col min="1299" max="1541" width="8.85546875" style="3" hidden="1"/>
    <col min="1542" max="1542" width="12.28515625" style="3" hidden="1"/>
    <col min="1543" max="1543" width="8.42578125" style="3" hidden="1"/>
    <col min="1544" max="1544" width="9.42578125" style="3" hidden="1"/>
    <col min="1545" max="1546" width="15.42578125" style="3" hidden="1"/>
    <col min="1547" max="1547" width="8.140625" style="3" hidden="1"/>
    <col min="1548" max="1549" width="8.42578125" style="3" hidden="1"/>
    <col min="1550" max="1550" width="10.42578125" style="3" hidden="1"/>
    <col min="1551" max="1551" width="14.42578125" style="3" hidden="1"/>
    <col min="1552" max="1552" width="8.5703125" style="3" hidden="1"/>
    <col min="1553" max="1553" width="8.140625" style="3" hidden="1"/>
    <col min="1554" max="1554" width="14.42578125" style="3" hidden="1"/>
    <col min="1555" max="1797" width="8.85546875" style="3" hidden="1"/>
    <col min="1798" max="1798" width="12.28515625" style="3" hidden="1"/>
    <col min="1799" max="1799" width="8.42578125" style="3" hidden="1"/>
    <col min="1800" max="1800" width="9.42578125" style="3" hidden="1"/>
    <col min="1801" max="1802" width="15.42578125" style="3" hidden="1"/>
    <col min="1803" max="1803" width="8.140625" style="3" hidden="1"/>
    <col min="1804" max="1805" width="8.42578125" style="3" hidden="1"/>
    <col min="1806" max="1806" width="10.42578125" style="3" hidden="1"/>
    <col min="1807" max="1807" width="14.42578125" style="3" hidden="1"/>
    <col min="1808" max="1808" width="8.5703125" style="3" hidden="1"/>
    <col min="1809" max="1809" width="8.140625" style="3" hidden="1"/>
    <col min="1810" max="1810" width="14.42578125" style="3" hidden="1"/>
    <col min="1811" max="2053" width="8.85546875" style="3" hidden="1"/>
    <col min="2054" max="2054" width="12.28515625" style="3" hidden="1"/>
    <col min="2055" max="2055" width="8.42578125" style="3" hidden="1"/>
    <col min="2056" max="2056" width="9.42578125" style="3" hidden="1"/>
    <col min="2057" max="2058" width="15.42578125" style="3" hidden="1"/>
    <col min="2059" max="2059" width="8.140625" style="3" hidden="1"/>
    <col min="2060" max="2061" width="8.42578125" style="3" hidden="1"/>
    <col min="2062" max="2062" width="10.42578125" style="3" hidden="1"/>
    <col min="2063" max="2063" width="14.42578125" style="3" hidden="1"/>
    <col min="2064" max="2064" width="8.5703125" style="3" hidden="1"/>
    <col min="2065" max="2065" width="8.140625" style="3" hidden="1"/>
    <col min="2066" max="2066" width="14.42578125" style="3" hidden="1"/>
    <col min="2067" max="2309" width="8.85546875" style="3" hidden="1"/>
    <col min="2310" max="2310" width="12.28515625" style="3" hidden="1"/>
    <col min="2311" max="2311" width="8.42578125" style="3" hidden="1"/>
    <col min="2312" max="2312" width="9.42578125" style="3" hidden="1"/>
    <col min="2313" max="2314" width="15.42578125" style="3" hidden="1"/>
    <col min="2315" max="2315" width="8.140625" style="3" hidden="1"/>
    <col min="2316" max="2317" width="8.42578125" style="3" hidden="1"/>
    <col min="2318" max="2318" width="10.42578125" style="3" hidden="1"/>
    <col min="2319" max="2319" width="14.42578125" style="3" hidden="1"/>
    <col min="2320" max="2320" width="8.5703125" style="3" hidden="1"/>
    <col min="2321" max="2321" width="8.140625" style="3" hidden="1"/>
    <col min="2322" max="2322" width="14.42578125" style="3" hidden="1"/>
    <col min="2323" max="2565" width="8.85546875" style="3" hidden="1"/>
    <col min="2566" max="2566" width="12.28515625" style="3" hidden="1"/>
    <col min="2567" max="2567" width="8.42578125" style="3" hidden="1"/>
    <col min="2568" max="2568" width="9.42578125" style="3" hidden="1"/>
    <col min="2569" max="2570" width="15.42578125" style="3" hidden="1"/>
    <col min="2571" max="2571" width="8.140625" style="3" hidden="1"/>
    <col min="2572" max="2573" width="8.42578125" style="3" hidden="1"/>
    <col min="2574" max="2574" width="10.42578125" style="3" hidden="1"/>
    <col min="2575" max="2575" width="14.42578125" style="3" hidden="1"/>
    <col min="2576" max="2576" width="8.5703125" style="3" hidden="1"/>
    <col min="2577" max="2577" width="8.140625" style="3" hidden="1"/>
    <col min="2578" max="2578" width="14.42578125" style="3" hidden="1"/>
    <col min="2579" max="2821" width="8.85546875" style="3" hidden="1"/>
    <col min="2822" max="2822" width="12.28515625" style="3" hidden="1"/>
    <col min="2823" max="2823" width="8.42578125" style="3" hidden="1"/>
    <col min="2824" max="2824" width="9.42578125" style="3" hidden="1"/>
    <col min="2825" max="2826" width="15.42578125" style="3" hidden="1"/>
    <col min="2827" max="2827" width="8.140625" style="3" hidden="1"/>
    <col min="2828" max="2829" width="8.42578125" style="3" hidden="1"/>
    <col min="2830" max="2830" width="10.42578125" style="3" hidden="1"/>
    <col min="2831" max="2831" width="14.42578125" style="3" hidden="1"/>
    <col min="2832" max="2832" width="8.5703125" style="3" hidden="1"/>
    <col min="2833" max="2833" width="8.140625" style="3" hidden="1"/>
    <col min="2834" max="2834" width="14.42578125" style="3" hidden="1"/>
    <col min="2835" max="3077" width="8.85546875" style="3" hidden="1"/>
    <col min="3078" max="3078" width="12.28515625" style="3" hidden="1"/>
    <col min="3079" max="3079" width="8.42578125" style="3" hidden="1"/>
    <col min="3080" max="3080" width="9.42578125" style="3" hidden="1"/>
    <col min="3081" max="3082" width="15.42578125" style="3" hidden="1"/>
    <col min="3083" max="3083" width="8.140625" style="3" hidden="1"/>
    <col min="3084" max="3085" width="8.42578125" style="3" hidden="1"/>
    <col min="3086" max="3086" width="10.42578125" style="3" hidden="1"/>
    <col min="3087" max="3087" width="14.42578125" style="3" hidden="1"/>
    <col min="3088" max="3088" width="8.5703125" style="3" hidden="1"/>
    <col min="3089" max="3089" width="8.140625" style="3" hidden="1"/>
    <col min="3090" max="3090" width="14.42578125" style="3" hidden="1"/>
    <col min="3091" max="3333" width="8.85546875" style="3" hidden="1"/>
    <col min="3334" max="3334" width="12.28515625" style="3" hidden="1"/>
    <col min="3335" max="3335" width="8.42578125" style="3" hidden="1"/>
    <col min="3336" max="3336" width="9.42578125" style="3" hidden="1"/>
    <col min="3337" max="3338" width="15.42578125" style="3" hidden="1"/>
    <col min="3339" max="3339" width="8.140625" style="3" hidden="1"/>
    <col min="3340" max="3341" width="8.42578125" style="3" hidden="1"/>
    <col min="3342" max="3342" width="10.42578125" style="3" hidden="1"/>
    <col min="3343" max="3343" width="14.42578125" style="3" hidden="1"/>
    <col min="3344" max="3344" width="8.5703125" style="3" hidden="1"/>
    <col min="3345" max="3345" width="8.140625" style="3" hidden="1"/>
    <col min="3346" max="3346" width="14.42578125" style="3" hidden="1"/>
    <col min="3347" max="3589" width="8.85546875" style="3" hidden="1"/>
    <col min="3590" max="3590" width="12.28515625" style="3" hidden="1"/>
    <col min="3591" max="3591" width="8.42578125" style="3" hidden="1"/>
    <col min="3592" max="3592" width="9.42578125" style="3" hidden="1"/>
    <col min="3593" max="3594" width="15.42578125" style="3" hidden="1"/>
    <col min="3595" max="3595" width="8.140625" style="3" hidden="1"/>
    <col min="3596" max="3597" width="8.42578125" style="3" hidden="1"/>
    <col min="3598" max="3598" width="10.42578125" style="3" hidden="1"/>
    <col min="3599" max="3599" width="14.42578125" style="3" hidden="1"/>
    <col min="3600" max="3600" width="8.5703125" style="3" hidden="1"/>
    <col min="3601" max="3601" width="8.140625" style="3" hidden="1"/>
    <col min="3602" max="3602" width="14.42578125" style="3" hidden="1"/>
    <col min="3603" max="3845" width="8.85546875" style="3" hidden="1"/>
    <col min="3846" max="3846" width="12.28515625" style="3" hidden="1"/>
    <col min="3847" max="3847" width="8.42578125" style="3" hidden="1"/>
    <col min="3848" max="3848" width="9.42578125" style="3" hidden="1"/>
    <col min="3849" max="3850" width="15.42578125" style="3" hidden="1"/>
    <col min="3851" max="3851" width="8.140625" style="3" hidden="1"/>
    <col min="3852" max="3853" width="8.42578125" style="3" hidden="1"/>
    <col min="3854" max="3854" width="10.42578125" style="3" hidden="1"/>
    <col min="3855" max="3855" width="14.42578125" style="3" hidden="1"/>
    <col min="3856" max="3856" width="8.5703125" style="3" hidden="1"/>
    <col min="3857" max="3857" width="8.140625" style="3" hidden="1"/>
    <col min="3858" max="3858" width="14.42578125" style="3" hidden="1"/>
    <col min="3859" max="4101" width="8.85546875" style="3" hidden="1"/>
    <col min="4102" max="4102" width="12.28515625" style="3" hidden="1"/>
    <col min="4103" max="4103" width="8.42578125" style="3" hidden="1"/>
    <col min="4104" max="4104" width="9.42578125" style="3" hidden="1"/>
    <col min="4105" max="4106" width="15.42578125" style="3" hidden="1"/>
    <col min="4107" max="4107" width="8.140625" style="3" hidden="1"/>
    <col min="4108" max="4109" width="8.42578125" style="3" hidden="1"/>
    <col min="4110" max="4110" width="10.42578125" style="3" hidden="1"/>
    <col min="4111" max="4111" width="14.42578125" style="3" hidden="1"/>
    <col min="4112" max="4112" width="8.5703125" style="3" hidden="1"/>
    <col min="4113" max="4113" width="8.140625" style="3" hidden="1"/>
    <col min="4114" max="4114" width="14.42578125" style="3" hidden="1"/>
    <col min="4115" max="4357" width="8.85546875" style="3" hidden="1"/>
    <col min="4358" max="4358" width="12.28515625" style="3" hidden="1"/>
    <col min="4359" max="4359" width="8.42578125" style="3" hidden="1"/>
    <col min="4360" max="4360" width="9.42578125" style="3" hidden="1"/>
    <col min="4361" max="4362" width="15.42578125" style="3" hidden="1"/>
    <col min="4363" max="4363" width="8.140625" style="3" hidden="1"/>
    <col min="4364" max="4365" width="8.42578125" style="3" hidden="1"/>
    <col min="4366" max="4366" width="10.42578125" style="3" hidden="1"/>
    <col min="4367" max="4367" width="14.42578125" style="3" hidden="1"/>
    <col min="4368" max="4368" width="8.5703125" style="3" hidden="1"/>
    <col min="4369" max="4369" width="8.140625" style="3" hidden="1"/>
    <col min="4370" max="4370" width="14.42578125" style="3" hidden="1"/>
    <col min="4371" max="4613" width="8.85546875" style="3" hidden="1"/>
    <col min="4614" max="4614" width="12.28515625" style="3" hidden="1"/>
    <col min="4615" max="4615" width="8.42578125" style="3" hidden="1"/>
    <col min="4616" max="4616" width="9.42578125" style="3" hidden="1"/>
    <col min="4617" max="4618" width="15.42578125" style="3" hidden="1"/>
    <col min="4619" max="4619" width="8.140625" style="3" hidden="1"/>
    <col min="4620" max="4621" width="8.42578125" style="3" hidden="1"/>
    <col min="4622" max="4622" width="10.42578125" style="3" hidden="1"/>
    <col min="4623" max="4623" width="14.42578125" style="3" hidden="1"/>
    <col min="4624" max="4624" width="8.5703125" style="3" hidden="1"/>
    <col min="4625" max="4625" width="8.140625" style="3" hidden="1"/>
    <col min="4626" max="4626" width="14.42578125" style="3" hidden="1"/>
    <col min="4627" max="4869" width="8.85546875" style="3" hidden="1"/>
    <col min="4870" max="4870" width="12.28515625" style="3" hidden="1"/>
    <col min="4871" max="4871" width="8.42578125" style="3" hidden="1"/>
    <col min="4872" max="4872" width="9.42578125" style="3" hidden="1"/>
    <col min="4873" max="4874" width="15.42578125" style="3" hidden="1"/>
    <col min="4875" max="4875" width="8.140625" style="3" hidden="1"/>
    <col min="4876" max="4877" width="8.42578125" style="3" hidden="1"/>
    <col min="4878" max="4878" width="10.42578125" style="3" hidden="1"/>
    <col min="4879" max="4879" width="14.42578125" style="3" hidden="1"/>
    <col min="4880" max="4880" width="8.5703125" style="3" hidden="1"/>
    <col min="4881" max="4881" width="8.140625" style="3" hidden="1"/>
    <col min="4882" max="4882" width="14.42578125" style="3" hidden="1"/>
    <col min="4883" max="5125" width="8.85546875" style="3" hidden="1"/>
    <col min="5126" max="5126" width="12.28515625" style="3" hidden="1"/>
    <col min="5127" max="5127" width="8.42578125" style="3" hidden="1"/>
    <col min="5128" max="5128" width="9.42578125" style="3" hidden="1"/>
    <col min="5129" max="5130" width="15.42578125" style="3" hidden="1"/>
    <col min="5131" max="5131" width="8.140625" style="3" hidden="1"/>
    <col min="5132" max="5133" width="8.42578125" style="3" hidden="1"/>
    <col min="5134" max="5134" width="10.42578125" style="3" hidden="1"/>
    <col min="5135" max="5135" width="14.42578125" style="3" hidden="1"/>
    <col min="5136" max="5136" width="8.5703125" style="3" hidden="1"/>
    <col min="5137" max="5137" width="8.140625" style="3" hidden="1"/>
    <col min="5138" max="5138" width="14.42578125" style="3" hidden="1"/>
    <col min="5139" max="5381" width="8.85546875" style="3" hidden="1"/>
    <col min="5382" max="5382" width="12.28515625" style="3" hidden="1"/>
    <col min="5383" max="5383" width="8.42578125" style="3" hidden="1"/>
    <col min="5384" max="5384" width="9.42578125" style="3" hidden="1"/>
    <col min="5385" max="5386" width="15.42578125" style="3" hidden="1"/>
    <col min="5387" max="5387" width="8.140625" style="3" hidden="1"/>
    <col min="5388" max="5389" width="8.42578125" style="3" hidden="1"/>
    <col min="5390" max="5390" width="10.42578125" style="3" hidden="1"/>
    <col min="5391" max="5391" width="14.42578125" style="3" hidden="1"/>
    <col min="5392" max="5392" width="8.5703125" style="3" hidden="1"/>
    <col min="5393" max="5393" width="8.140625" style="3" hidden="1"/>
    <col min="5394" max="5394" width="14.42578125" style="3" hidden="1"/>
    <col min="5395" max="5637" width="8.85546875" style="3" hidden="1"/>
    <col min="5638" max="5638" width="12.28515625" style="3" hidden="1"/>
    <col min="5639" max="5639" width="8.42578125" style="3" hidden="1"/>
    <col min="5640" max="5640" width="9.42578125" style="3" hidden="1"/>
    <col min="5641" max="5642" width="15.42578125" style="3" hidden="1"/>
    <col min="5643" max="5643" width="8.140625" style="3" hidden="1"/>
    <col min="5644" max="5645" width="8.42578125" style="3" hidden="1"/>
    <col min="5646" max="5646" width="10.42578125" style="3" hidden="1"/>
    <col min="5647" max="5647" width="14.42578125" style="3" hidden="1"/>
    <col min="5648" max="5648" width="8.5703125" style="3" hidden="1"/>
    <col min="5649" max="5649" width="8.140625" style="3" hidden="1"/>
    <col min="5650" max="5650" width="14.42578125" style="3" hidden="1"/>
    <col min="5651" max="5893" width="8.85546875" style="3" hidden="1"/>
    <col min="5894" max="5894" width="12.28515625" style="3" hidden="1"/>
    <col min="5895" max="5895" width="8.42578125" style="3" hidden="1"/>
    <col min="5896" max="5896" width="9.42578125" style="3" hidden="1"/>
    <col min="5897" max="5898" width="15.42578125" style="3" hidden="1"/>
    <col min="5899" max="5899" width="8.140625" style="3" hidden="1"/>
    <col min="5900" max="5901" width="8.42578125" style="3" hidden="1"/>
    <col min="5902" max="5902" width="10.42578125" style="3" hidden="1"/>
    <col min="5903" max="5903" width="14.42578125" style="3" hidden="1"/>
    <col min="5904" max="5904" width="8.5703125" style="3" hidden="1"/>
    <col min="5905" max="5905" width="8.140625" style="3" hidden="1"/>
    <col min="5906" max="5906" width="14.42578125" style="3" hidden="1"/>
    <col min="5907" max="6149" width="8.85546875" style="3" hidden="1"/>
    <col min="6150" max="6150" width="12.28515625" style="3" hidden="1"/>
    <col min="6151" max="6151" width="8.42578125" style="3" hidden="1"/>
    <col min="6152" max="6152" width="9.42578125" style="3" hidden="1"/>
    <col min="6153" max="6154" width="15.42578125" style="3" hidden="1"/>
    <col min="6155" max="6155" width="8.140625" style="3" hidden="1"/>
    <col min="6156" max="6157" width="8.42578125" style="3" hidden="1"/>
    <col min="6158" max="6158" width="10.42578125" style="3" hidden="1"/>
    <col min="6159" max="6159" width="14.42578125" style="3" hidden="1"/>
    <col min="6160" max="6160" width="8.5703125" style="3" hidden="1"/>
    <col min="6161" max="6161" width="8.140625" style="3" hidden="1"/>
    <col min="6162" max="6162" width="14.42578125" style="3" hidden="1"/>
    <col min="6163" max="6405" width="8.85546875" style="3" hidden="1"/>
    <col min="6406" max="6406" width="12.28515625" style="3" hidden="1"/>
    <col min="6407" max="6407" width="8.42578125" style="3" hidden="1"/>
    <col min="6408" max="6408" width="9.42578125" style="3" hidden="1"/>
    <col min="6409" max="6410" width="15.42578125" style="3" hidden="1"/>
    <col min="6411" max="6411" width="8.140625" style="3" hidden="1"/>
    <col min="6412" max="6413" width="8.42578125" style="3" hidden="1"/>
    <col min="6414" max="6414" width="10.42578125" style="3" hidden="1"/>
    <col min="6415" max="6415" width="14.42578125" style="3" hidden="1"/>
    <col min="6416" max="6416" width="8.5703125" style="3" hidden="1"/>
    <col min="6417" max="6417" width="8.140625" style="3" hidden="1"/>
    <col min="6418" max="6418" width="14.42578125" style="3" hidden="1"/>
    <col min="6419" max="6661" width="8.85546875" style="3" hidden="1"/>
    <col min="6662" max="6662" width="12.28515625" style="3" hidden="1"/>
    <col min="6663" max="6663" width="8.42578125" style="3" hidden="1"/>
    <col min="6664" max="6664" width="9.42578125" style="3" hidden="1"/>
    <col min="6665" max="6666" width="15.42578125" style="3" hidden="1"/>
    <col min="6667" max="6667" width="8.140625" style="3" hidden="1"/>
    <col min="6668" max="6669" width="8.42578125" style="3" hidden="1"/>
    <col min="6670" max="6670" width="10.42578125" style="3" hidden="1"/>
    <col min="6671" max="6671" width="14.42578125" style="3" hidden="1"/>
    <col min="6672" max="6672" width="8.5703125" style="3" hidden="1"/>
    <col min="6673" max="6673" width="8.140625" style="3" hidden="1"/>
    <col min="6674" max="6674" width="14.42578125" style="3" hidden="1"/>
    <col min="6675" max="6917" width="8.85546875" style="3" hidden="1"/>
    <col min="6918" max="6918" width="12.28515625" style="3" hidden="1"/>
    <col min="6919" max="6919" width="8.42578125" style="3" hidden="1"/>
    <col min="6920" max="6920" width="9.42578125" style="3" hidden="1"/>
    <col min="6921" max="6922" width="15.42578125" style="3" hidden="1"/>
    <col min="6923" max="6923" width="8.140625" style="3" hidden="1"/>
    <col min="6924" max="6925" width="8.42578125" style="3" hidden="1"/>
    <col min="6926" max="6926" width="10.42578125" style="3" hidden="1"/>
    <col min="6927" max="6927" width="14.42578125" style="3" hidden="1"/>
    <col min="6928" max="6928" width="8.5703125" style="3" hidden="1"/>
    <col min="6929" max="6929" width="8.140625" style="3" hidden="1"/>
    <col min="6930" max="6930" width="14.42578125" style="3" hidden="1"/>
    <col min="6931" max="7173" width="8.85546875" style="3" hidden="1"/>
    <col min="7174" max="7174" width="12.28515625" style="3" hidden="1"/>
    <col min="7175" max="7175" width="8.42578125" style="3" hidden="1"/>
    <col min="7176" max="7176" width="9.42578125" style="3" hidden="1"/>
    <col min="7177" max="7178" width="15.42578125" style="3" hidden="1"/>
    <col min="7179" max="7179" width="8.140625" style="3" hidden="1"/>
    <col min="7180" max="7181" width="8.42578125" style="3" hidden="1"/>
    <col min="7182" max="7182" width="10.42578125" style="3" hidden="1"/>
    <col min="7183" max="7183" width="14.42578125" style="3" hidden="1"/>
    <col min="7184" max="7184" width="8.5703125" style="3" hidden="1"/>
    <col min="7185" max="7185" width="8.140625" style="3" hidden="1"/>
    <col min="7186" max="7186" width="14.42578125" style="3" hidden="1"/>
    <col min="7187" max="7429" width="8.85546875" style="3" hidden="1"/>
    <col min="7430" max="7430" width="12.28515625" style="3" hidden="1"/>
    <col min="7431" max="7431" width="8.42578125" style="3" hidden="1"/>
    <col min="7432" max="7432" width="9.42578125" style="3" hidden="1"/>
    <col min="7433" max="7434" width="15.42578125" style="3" hidden="1"/>
    <col min="7435" max="7435" width="8.140625" style="3" hidden="1"/>
    <col min="7436" max="7437" width="8.42578125" style="3" hidden="1"/>
    <col min="7438" max="7438" width="10.42578125" style="3" hidden="1"/>
    <col min="7439" max="7439" width="14.42578125" style="3" hidden="1"/>
    <col min="7440" max="7440" width="8.5703125" style="3" hidden="1"/>
    <col min="7441" max="7441" width="8.140625" style="3" hidden="1"/>
    <col min="7442" max="7442" width="14.42578125" style="3" hidden="1"/>
    <col min="7443" max="7685" width="8.85546875" style="3" hidden="1"/>
    <col min="7686" max="7686" width="12.28515625" style="3" hidden="1"/>
    <col min="7687" max="7687" width="8.42578125" style="3" hidden="1"/>
    <col min="7688" max="7688" width="9.42578125" style="3" hidden="1"/>
    <col min="7689" max="7690" width="15.42578125" style="3" hidden="1"/>
    <col min="7691" max="7691" width="8.140625" style="3" hidden="1"/>
    <col min="7692" max="7693" width="8.42578125" style="3" hidden="1"/>
    <col min="7694" max="7694" width="10.42578125" style="3" hidden="1"/>
    <col min="7695" max="7695" width="14.42578125" style="3" hidden="1"/>
    <col min="7696" max="7696" width="8.5703125" style="3" hidden="1"/>
    <col min="7697" max="7697" width="8.140625" style="3" hidden="1"/>
    <col min="7698" max="7698" width="14.42578125" style="3" hidden="1"/>
    <col min="7699" max="7941" width="8.85546875" style="3" hidden="1"/>
    <col min="7942" max="7942" width="12.28515625" style="3" hidden="1"/>
    <col min="7943" max="7943" width="8.42578125" style="3" hidden="1"/>
    <col min="7944" max="7944" width="9.42578125" style="3" hidden="1"/>
    <col min="7945" max="7946" width="15.42578125" style="3" hidden="1"/>
    <col min="7947" max="7947" width="8.140625" style="3" hidden="1"/>
    <col min="7948" max="7949" width="8.42578125" style="3" hidden="1"/>
    <col min="7950" max="7950" width="10.42578125" style="3" hidden="1"/>
    <col min="7951" max="7951" width="14.42578125" style="3" hidden="1"/>
    <col min="7952" max="7952" width="8.5703125" style="3" hidden="1"/>
    <col min="7953" max="7953" width="8.140625" style="3" hidden="1"/>
    <col min="7954" max="7954" width="14.42578125" style="3" hidden="1"/>
    <col min="7955" max="8197" width="8.85546875" style="3" hidden="1"/>
    <col min="8198" max="8198" width="12.28515625" style="3" hidden="1"/>
    <col min="8199" max="8199" width="8.42578125" style="3" hidden="1"/>
    <col min="8200" max="8200" width="9.42578125" style="3" hidden="1"/>
    <col min="8201" max="8202" width="15.42578125" style="3" hidden="1"/>
    <col min="8203" max="8203" width="8.140625" style="3" hidden="1"/>
    <col min="8204" max="8205" width="8.42578125" style="3" hidden="1"/>
    <col min="8206" max="8206" width="10.42578125" style="3" hidden="1"/>
    <col min="8207" max="8207" width="14.42578125" style="3" hidden="1"/>
    <col min="8208" max="8208" width="8.5703125" style="3" hidden="1"/>
    <col min="8209" max="8209" width="8.140625" style="3" hidden="1"/>
    <col min="8210" max="8210" width="14.42578125" style="3" hidden="1"/>
    <col min="8211" max="8453" width="8.85546875" style="3" hidden="1"/>
    <col min="8454" max="8454" width="12.28515625" style="3" hidden="1"/>
    <col min="8455" max="8455" width="8.42578125" style="3" hidden="1"/>
    <col min="8456" max="8456" width="9.42578125" style="3" hidden="1"/>
    <col min="8457" max="8458" width="15.42578125" style="3" hidden="1"/>
    <col min="8459" max="8459" width="8.140625" style="3" hidden="1"/>
    <col min="8460" max="8461" width="8.42578125" style="3" hidden="1"/>
    <col min="8462" max="8462" width="10.42578125" style="3" hidden="1"/>
    <col min="8463" max="8463" width="14.42578125" style="3" hidden="1"/>
    <col min="8464" max="8464" width="8.5703125" style="3" hidden="1"/>
    <col min="8465" max="8465" width="8.140625" style="3" hidden="1"/>
    <col min="8466" max="8466" width="14.42578125" style="3" hidden="1"/>
    <col min="8467" max="8709" width="8.85546875" style="3" hidden="1"/>
    <col min="8710" max="8710" width="12.28515625" style="3" hidden="1"/>
    <col min="8711" max="8711" width="8.42578125" style="3" hidden="1"/>
    <col min="8712" max="8712" width="9.42578125" style="3" hidden="1"/>
    <col min="8713" max="8714" width="15.42578125" style="3" hidden="1"/>
    <col min="8715" max="8715" width="8.140625" style="3" hidden="1"/>
    <col min="8716" max="8717" width="8.42578125" style="3" hidden="1"/>
    <col min="8718" max="8718" width="10.42578125" style="3" hidden="1"/>
    <col min="8719" max="8719" width="14.42578125" style="3" hidden="1"/>
    <col min="8720" max="8720" width="8.5703125" style="3" hidden="1"/>
    <col min="8721" max="8721" width="8.140625" style="3" hidden="1"/>
    <col min="8722" max="8722" width="14.42578125" style="3" hidden="1"/>
    <col min="8723" max="8965" width="8.85546875" style="3" hidden="1"/>
    <col min="8966" max="8966" width="12.28515625" style="3" hidden="1"/>
    <col min="8967" max="8967" width="8.42578125" style="3" hidden="1"/>
    <col min="8968" max="8968" width="9.42578125" style="3" hidden="1"/>
    <col min="8969" max="8970" width="15.42578125" style="3" hidden="1"/>
    <col min="8971" max="8971" width="8.140625" style="3" hidden="1"/>
    <col min="8972" max="8973" width="8.42578125" style="3" hidden="1"/>
    <col min="8974" max="8974" width="10.42578125" style="3" hidden="1"/>
    <col min="8975" max="8975" width="14.42578125" style="3" hidden="1"/>
    <col min="8976" max="8976" width="8.5703125" style="3" hidden="1"/>
    <col min="8977" max="8977" width="8.140625" style="3" hidden="1"/>
    <col min="8978" max="8978" width="14.42578125" style="3" hidden="1"/>
    <col min="8979" max="9221" width="8.85546875" style="3" hidden="1"/>
    <col min="9222" max="9222" width="12.28515625" style="3" hidden="1"/>
    <col min="9223" max="9223" width="8.42578125" style="3" hidden="1"/>
    <col min="9224" max="9224" width="9.42578125" style="3" hidden="1"/>
    <col min="9225" max="9226" width="15.42578125" style="3" hidden="1"/>
    <col min="9227" max="9227" width="8.140625" style="3" hidden="1"/>
    <col min="9228" max="9229" width="8.42578125" style="3" hidden="1"/>
    <col min="9230" max="9230" width="10.42578125" style="3" hidden="1"/>
    <col min="9231" max="9231" width="14.42578125" style="3" hidden="1"/>
    <col min="9232" max="9232" width="8.5703125" style="3" hidden="1"/>
    <col min="9233" max="9233" width="8.140625" style="3" hidden="1"/>
    <col min="9234" max="9234" width="14.42578125" style="3" hidden="1"/>
    <col min="9235" max="9477" width="8.85546875" style="3" hidden="1"/>
    <col min="9478" max="9478" width="12.28515625" style="3" hidden="1"/>
    <col min="9479" max="9479" width="8.42578125" style="3" hidden="1"/>
    <col min="9480" max="9480" width="9.42578125" style="3" hidden="1"/>
    <col min="9481" max="9482" width="15.42578125" style="3" hidden="1"/>
    <col min="9483" max="9483" width="8.140625" style="3" hidden="1"/>
    <col min="9484" max="9485" width="8.42578125" style="3" hidden="1"/>
    <col min="9486" max="9486" width="10.42578125" style="3" hidden="1"/>
    <col min="9487" max="9487" width="14.42578125" style="3" hidden="1"/>
    <col min="9488" max="9488" width="8.5703125" style="3" hidden="1"/>
    <col min="9489" max="9489" width="8.140625" style="3" hidden="1"/>
    <col min="9490" max="9490" width="14.42578125" style="3" hidden="1"/>
    <col min="9491" max="9733" width="8.85546875" style="3" hidden="1"/>
    <col min="9734" max="9734" width="12.28515625" style="3" hidden="1"/>
    <col min="9735" max="9735" width="8.42578125" style="3" hidden="1"/>
    <col min="9736" max="9736" width="9.42578125" style="3" hidden="1"/>
    <col min="9737" max="9738" width="15.42578125" style="3" hidden="1"/>
    <col min="9739" max="9739" width="8.140625" style="3" hidden="1"/>
    <col min="9740" max="9741" width="8.42578125" style="3" hidden="1"/>
    <col min="9742" max="9742" width="10.42578125" style="3" hidden="1"/>
    <col min="9743" max="9743" width="14.42578125" style="3" hidden="1"/>
    <col min="9744" max="9744" width="8.5703125" style="3" hidden="1"/>
    <col min="9745" max="9745" width="8.140625" style="3" hidden="1"/>
    <col min="9746" max="9746" width="14.42578125" style="3" hidden="1"/>
    <col min="9747" max="9989" width="8.85546875" style="3" hidden="1"/>
    <col min="9990" max="9990" width="12.28515625" style="3" hidden="1"/>
    <col min="9991" max="9991" width="8.42578125" style="3" hidden="1"/>
    <col min="9992" max="9992" width="9.42578125" style="3" hidden="1"/>
    <col min="9993" max="9994" width="15.42578125" style="3" hidden="1"/>
    <col min="9995" max="9995" width="8.140625" style="3" hidden="1"/>
    <col min="9996" max="9997" width="8.42578125" style="3" hidden="1"/>
    <col min="9998" max="9998" width="10.42578125" style="3" hidden="1"/>
    <col min="9999" max="9999" width="14.42578125" style="3" hidden="1"/>
    <col min="10000" max="10000" width="8.5703125" style="3" hidden="1"/>
    <col min="10001" max="10001" width="8.140625" style="3" hidden="1"/>
    <col min="10002" max="10002" width="14.42578125" style="3" hidden="1"/>
    <col min="10003" max="10245" width="8.85546875" style="3" hidden="1"/>
    <col min="10246" max="10246" width="12.28515625" style="3" hidden="1"/>
    <col min="10247" max="10247" width="8.42578125" style="3" hidden="1"/>
    <col min="10248" max="10248" width="9.42578125" style="3" hidden="1"/>
    <col min="10249" max="10250" width="15.42578125" style="3" hidden="1"/>
    <col min="10251" max="10251" width="8.140625" style="3" hidden="1"/>
    <col min="10252" max="10253" width="8.42578125" style="3" hidden="1"/>
    <col min="10254" max="10254" width="10.42578125" style="3" hidden="1"/>
    <col min="10255" max="10255" width="14.42578125" style="3" hidden="1"/>
    <col min="10256" max="10256" width="8.5703125" style="3" hidden="1"/>
    <col min="10257" max="10257" width="8.140625" style="3" hidden="1"/>
    <col min="10258" max="10258" width="14.42578125" style="3" hidden="1"/>
    <col min="10259" max="10501" width="8.85546875" style="3" hidden="1"/>
    <col min="10502" max="10502" width="12.28515625" style="3" hidden="1"/>
    <col min="10503" max="10503" width="8.42578125" style="3" hidden="1"/>
    <col min="10504" max="10504" width="9.42578125" style="3" hidden="1"/>
    <col min="10505" max="10506" width="15.42578125" style="3" hidden="1"/>
    <col min="10507" max="10507" width="8.140625" style="3" hidden="1"/>
    <col min="10508" max="10509" width="8.42578125" style="3" hidden="1"/>
    <col min="10510" max="10510" width="10.42578125" style="3" hidden="1"/>
    <col min="10511" max="10511" width="14.42578125" style="3" hidden="1"/>
    <col min="10512" max="10512" width="8.5703125" style="3" hidden="1"/>
    <col min="10513" max="10513" width="8.140625" style="3" hidden="1"/>
    <col min="10514" max="10514" width="14.42578125" style="3" hidden="1"/>
    <col min="10515" max="10757" width="8.85546875" style="3" hidden="1"/>
    <col min="10758" max="10758" width="12.28515625" style="3" hidden="1"/>
    <col min="10759" max="10759" width="8.42578125" style="3" hidden="1"/>
    <col min="10760" max="10760" width="9.42578125" style="3" hidden="1"/>
    <col min="10761" max="10762" width="15.42578125" style="3" hidden="1"/>
    <col min="10763" max="10763" width="8.140625" style="3" hidden="1"/>
    <col min="10764" max="10765" width="8.42578125" style="3" hidden="1"/>
    <col min="10766" max="10766" width="10.42578125" style="3" hidden="1"/>
    <col min="10767" max="10767" width="14.42578125" style="3" hidden="1"/>
    <col min="10768" max="10768" width="8.5703125" style="3" hidden="1"/>
    <col min="10769" max="10769" width="8.140625" style="3" hidden="1"/>
    <col min="10770" max="10770" width="14.42578125" style="3" hidden="1"/>
    <col min="10771" max="11013" width="8.85546875" style="3" hidden="1"/>
    <col min="11014" max="11014" width="12.28515625" style="3" hidden="1"/>
    <col min="11015" max="11015" width="8.42578125" style="3" hidden="1"/>
    <col min="11016" max="11016" width="9.42578125" style="3" hidden="1"/>
    <col min="11017" max="11018" width="15.42578125" style="3" hidden="1"/>
    <col min="11019" max="11019" width="8.140625" style="3" hidden="1"/>
    <col min="11020" max="11021" width="8.42578125" style="3" hidden="1"/>
    <col min="11022" max="11022" width="10.42578125" style="3" hidden="1"/>
    <col min="11023" max="11023" width="14.42578125" style="3" hidden="1"/>
    <col min="11024" max="11024" width="8.5703125" style="3" hidden="1"/>
    <col min="11025" max="11025" width="8.140625" style="3" hidden="1"/>
    <col min="11026" max="11026" width="14.42578125" style="3" hidden="1"/>
    <col min="11027" max="11269" width="8.85546875" style="3" hidden="1"/>
    <col min="11270" max="11270" width="12.28515625" style="3" hidden="1"/>
    <col min="11271" max="11271" width="8.42578125" style="3" hidden="1"/>
    <col min="11272" max="11272" width="9.42578125" style="3" hidden="1"/>
    <col min="11273" max="11274" width="15.42578125" style="3" hidden="1"/>
    <col min="11275" max="11275" width="8.140625" style="3" hidden="1"/>
    <col min="11276" max="11277" width="8.42578125" style="3" hidden="1"/>
    <col min="11278" max="11278" width="10.42578125" style="3" hidden="1"/>
    <col min="11279" max="11279" width="14.42578125" style="3" hidden="1"/>
    <col min="11280" max="11280" width="8.5703125" style="3" hidden="1"/>
    <col min="11281" max="11281" width="8.140625" style="3" hidden="1"/>
    <col min="11282" max="11282" width="14.42578125" style="3" hidden="1"/>
    <col min="11283" max="11525" width="8.85546875" style="3" hidden="1"/>
    <col min="11526" max="11526" width="12.28515625" style="3" hidden="1"/>
    <col min="11527" max="11527" width="8.42578125" style="3" hidden="1"/>
    <col min="11528" max="11528" width="9.42578125" style="3" hidden="1"/>
    <col min="11529" max="11530" width="15.42578125" style="3" hidden="1"/>
    <col min="11531" max="11531" width="8.140625" style="3" hidden="1"/>
    <col min="11532" max="11533" width="8.42578125" style="3" hidden="1"/>
    <col min="11534" max="11534" width="10.42578125" style="3" hidden="1"/>
    <col min="11535" max="11535" width="14.42578125" style="3" hidden="1"/>
    <col min="11536" max="11536" width="8.5703125" style="3" hidden="1"/>
    <col min="11537" max="11537" width="8.140625" style="3" hidden="1"/>
    <col min="11538" max="11538" width="14.42578125" style="3" hidden="1"/>
    <col min="11539" max="11781" width="8.85546875" style="3" hidden="1"/>
    <col min="11782" max="11782" width="12.28515625" style="3" hidden="1"/>
    <col min="11783" max="11783" width="8.42578125" style="3" hidden="1"/>
    <col min="11784" max="11784" width="9.42578125" style="3" hidden="1"/>
    <col min="11785" max="11786" width="15.42578125" style="3" hidden="1"/>
    <col min="11787" max="11787" width="8.140625" style="3" hidden="1"/>
    <col min="11788" max="11789" width="8.42578125" style="3" hidden="1"/>
    <col min="11790" max="11790" width="10.42578125" style="3" hidden="1"/>
    <col min="11791" max="11791" width="14.42578125" style="3" hidden="1"/>
    <col min="11792" max="11792" width="8.5703125" style="3" hidden="1"/>
    <col min="11793" max="11793" width="8.140625" style="3" hidden="1"/>
    <col min="11794" max="11794" width="14.42578125" style="3" hidden="1"/>
    <col min="11795" max="12037" width="8.85546875" style="3" hidden="1"/>
    <col min="12038" max="12038" width="12.28515625" style="3" hidden="1"/>
    <col min="12039" max="12039" width="8.42578125" style="3" hidden="1"/>
    <col min="12040" max="12040" width="9.42578125" style="3" hidden="1"/>
    <col min="12041" max="12042" width="15.42578125" style="3" hidden="1"/>
    <col min="12043" max="12043" width="8.140625" style="3" hidden="1"/>
    <col min="12044" max="12045" width="8.42578125" style="3" hidden="1"/>
    <col min="12046" max="12046" width="10.42578125" style="3" hidden="1"/>
    <col min="12047" max="12047" width="14.42578125" style="3" hidden="1"/>
    <col min="12048" max="12048" width="8.5703125" style="3" hidden="1"/>
    <col min="12049" max="12049" width="8.140625" style="3" hidden="1"/>
    <col min="12050" max="12050" width="14.42578125" style="3" hidden="1"/>
    <col min="12051" max="12293" width="8.85546875" style="3" hidden="1"/>
    <col min="12294" max="12294" width="12.28515625" style="3" hidden="1"/>
    <col min="12295" max="12295" width="8.42578125" style="3" hidden="1"/>
    <col min="12296" max="12296" width="9.42578125" style="3" hidden="1"/>
    <col min="12297" max="12298" width="15.42578125" style="3" hidden="1"/>
    <col min="12299" max="12299" width="8.140625" style="3" hidden="1"/>
    <col min="12300" max="12301" width="8.42578125" style="3" hidden="1"/>
    <col min="12302" max="12302" width="10.42578125" style="3" hidden="1"/>
    <col min="12303" max="12303" width="14.42578125" style="3" hidden="1"/>
    <col min="12304" max="12304" width="8.5703125" style="3" hidden="1"/>
    <col min="12305" max="12305" width="8.140625" style="3" hidden="1"/>
    <col min="12306" max="12306" width="14.42578125" style="3" hidden="1"/>
    <col min="12307" max="12549" width="8.85546875" style="3" hidden="1"/>
    <col min="12550" max="12550" width="12.28515625" style="3" hidden="1"/>
    <col min="12551" max="12551" width="8.42578125" style="3" hidden="1"/>
    <col min="12552" max="12552" width="9.42578125" style="3" hidden="1"/>
    <col min="12553" max="12554" width="15.42578125" style="3" hidden="1"/>
    <col min="12555" max="12555" width="8.140625" style="3" hidden="1"/>
    <col min="12556" max="12557" width="8.42578125" style="3" hidden="1"/>
    <col min="12558" max="12558" width="10.42578125" style="3" hidden="1"/>
    <col min="12559" max="12559" width="14.42578125" style="3" hidden="1"/>
    <col min="12560" max="12560" width="8.5703125" style="3" hidden="1"/>
    <col min="12561" max="12561" width="8.140625" style="3" hidden="1"/>
    <col min="12562" max="12562" width="14.42578125" style="3" hidden="1"/>
    <col min="12563" max="12805" width="8.85546875" style="3" hidden="1"/>
    <col min="12806" max="12806" width="12.28515625" style="3" hidden="1"/>
    <col min="12807" max="12807" width="8.42578125" style="3" hidden="1"/>
    <col min="12808" max="12808" width="9.42578125" style="3" hidden="1"/>
    <col min="12809" max="12810" width="15.42578125" style="3" hidden="1"/>
    <col min="12811" max="12811" width="8.140625" style="3" hidden="1"/>
    <col min="12812" max="12813" width="8.42578125" style="3" hidden="1"/>
    <col min="12814" max="12814" width="10.42578125" style="3" hidden="1"/>
    <col min="12815" max="12815" width="14.42578125" style="3" hidden="1"/>
    <col min="12816" max="12816" width="8.5703125" style="3" hidden="1"/>
    <col min="12817" max="12817" width="8.140625" style="3" hidden="1"/>
    <col min="12818" max="12818" width="14.42578125" style="3" hidden="1"/>
    <col min="12819" max="13061" width="8.85546875" style="3" hidden="1"/>
    <col min="13062" max="13062" width="12.28515625" style="3" hidden="1"/>
    <col min="13063" max="13063" width="8.42578125" style="3" hidden="1"/>
    <col min="13064" max="13064" width="9.42578125" style="3" hidden="1"/>
    <col min="13065" max="13066" width="15.42578125" style="3" hidden="1"/>
    <col min="13067" max="13067" width="8.140625" style="3" hidden="1"/>
    <col min="13068" max="13069" width="8.42578125" style="3" hidden="1"/>
    <col min="13070" max="13070" width="10.42578125" style="3" hidden="1"/>
    <col min="13071" max="13071" width="14.42578125" style="3" hidden="1"/>
    <col min="13072" max="13072" width="8.5703125" style="3" hidden="1"/>
    <col min="13073" max="13073" width="8.140625" style="3" hidden="1"/>
    <col min="13074" max="13074" width="14.42578125" style="3" hidden="1"/>
    <col min="13075" max="13317" width="8.85546875" style="3" hidden="1"/>
    <col min="13318" max="13318" width="12.28515625" style="3" hidden="1"/>
    <col min="13319" max="13319" width="8.42578125" style="3" hidden="1"/>
    <col min="13320" max="13320" width="9.42578125" style="3" hidden="1"/>
    <col min="13321" max="13322" width="15.42578125" style="3" hidden="1"/>
    <col min="13323" max="13323" width="8.140625" style="3" hidden="1"/>
    <col min="13324" max="13325" width="8.42578125" style="3" hidden="1"/>
    <col min="13326" max="13326" width="10.42578125" style="3" hidden="1"/>
    <col min="13327" max="13327" width="14.42578125" style="3" hidden="1"/>
    <col min="13328" max="13328" width="8.5703125" style="3" hidden="1"/>
    <col min="13329" max="13329" width="8.140625" style="3" hidden="1"/>
    <col min="13330" max="13330" width="14.42578125" style="3" hidden="1"/>
    <col min="13331" max="13573" width="8.85546875" style="3" hidden="1"/>
    <col min="13574" max="13574" width="12.28515625" style="3" hidden="1"/>
    <col min="13575" max="13575" width="8.42578125" style="3" hidden="1"/>
    <col min="13576" max="13576" width="9.42578125" style="3" hidden="1"/>
    <col min="13577" max="13578" width="15.42578125" style="3" hidden="1"/>
    <col min="13579" max="13579" width="8.140625" style="3" hidden="1"/>
    <col min="13580" max="13581" width="8.42578125" style="3" hidden="1"/>
    <col min="13582" max="13582" width="10.42578125" style="3" hidden="1"/>
    <col min="13583" max="13583" width="14.42578125" style="3" hidden="1"/>
    <col min="13584" max="13584" width="8.5703125" style="3" hidden="1"/>
    <col min="13585" max="13585" width="8.140625" style="3" hidden="1"/>
    <col min="13586" max="13586" width="14.42578125" style="3" hidden="1"/>
    <col min="13587" max="13829" width="8.85546875" style="3" hidden="1"/>
    <col min="13830" max="13830" width="12.28515625" style="3" hidden="1"/>
    <col min="13831" max="13831" width="8.42578125" style="3" hidden="1"/>
    <col min="13832" max="13832" width="9.42578125" style="3" hidden="1"/>
    <col min="13833" max="13834" width="15.42578125" style="3" hidden="1"/>
    <col min="13835" max="13835" width="8.140625" style="3" hidden="1"/>
    <col min="13836" max="13837" width="8.42578125" style="3" hidden="1"/>
    <col min="13838" max="13838" width="10.42578125" style="3" hidden="1"/>
    <col min="13839" max="13839" width="14.42578125" style="3" hidden="1"/>
    <col min="13840" max="13840" width="8.5703125" style="3" hidden="1"/>
    <col min="13841" max="13841" width="8.140625" style="3" hidden="1"/>
    <col min="13842" max="13842" width="14.42578125" style="3" hidden="1"/>
    <col min="13843" max="14085" width="8.85546875" style="3" hidden="1"/>
    <col min="14086" max="14086" width="12.28515625" style="3" hidden="1"/>
    <col min="14087" max="14087" width="8.42578125" style="3" hidden="1"/>
    <col min="14088" max="14088" width="9.42578125" style="3" hidden="1"/>
    <col min="14089" max="14090" width="15.42578125" style="3" hidden="1"/>
    <col min="14091" max="14091" width="8.140625" style="3" hidden="1"/>
    <col min="14092" max="14093" width="8.42578125" style="3" hidden="1"/>
    <col min="14094" max="14094" width="10.42578125" style="3" hidden="1"/>
    <col min="14095" max="14095" width="14.42578125" style="3" hidden="1"/>
    <col min="14096" max="14096" width="8.5703125" style="3" hidden="1"/>
    <col min="14097" max="14097" width="8.140625" style="3" hidden="1"/>
    <col min="14098" max="14098" width="14.42578125" style="3" hidden="1"/>
    <col min="14099" max="14341" width="8.85546875" style="3" hidden="1"/>
    <col min="14342" max="14342" width="12.28515625" style="3" hidden="1"/>
    <col min="14343" max="14343" width="8.42578125" style="3" hidden="1"/>
    <col min="14344" max="14344" width="9.42578125" style="3" hidden="1"/>
    <col min="14345" max="14346" width="15.42578125" style="3" hidden="1"/>
    <col min="14347" max="14347" width="8.140625" style="3" hidden="1"/>
    <col min="14348" max="14349" width="8.42578125" style="3" hidden="1"/>
    <col min="14350" max="14350" width="10.42578125" style="3" hidden="1"/>
    <col min="14351" max="14351" width="14.42578125" style="3" hidden="1"/>
    <col min="14352" max="14352" width="8.5703125" style="3" hidden="1"/>
    <col min="14353" max="14353" width="8.140625" style="3" hidden="1"/>
    <col min="14354" max="14354" width="14.42578125" style="3" hidden="1"/>
    <col min="14355" max="14597" width="8.85546875" style="3" hidden="1"/>
    <col min="14598" max="14598" width="12.28515625" style="3" hidden="1"/>
    <col min="14599" max="14599" width="8.42578125" style="3" hidden="1"/>
    <col min="14600" max="14600" width="9.42578125" style="3" hidden="1"/>
    <col min="14601" max="14602" width="15.42578125" style="3" hidden="1"/>
    <col min="14603" max="14603" width="8.140625" style="3" hidden="1"/>
    <col min="14604" max="14605" width="8.42578125" style="3" hidden="1"/>
    <col min="14606" max="14606" width="10.42578125" style="3" hidden="1"/>
    <col min="14607" max="14607" width="14.42578125" style="3" hidden="1"/>
    <col min="14608" max="14608" width="8.5703125" style="3" hidden="1"/>
    <col min="14609" max="14609" width="8.140625" style="3" hidden="1"/>
    <col min="14610" max="14610" width="14.42578125" style="3" hidden="1"/>
    <col min="14611" max="14853" width="8.85546875" style="3" hidden="1"/>
    <col min="14854" max="14854" width="12.28515625" style="3" hidden="1"/>
    <col min="14855" max="14855" width="8.42578125" style="3" hidden="1"/>
    <col min="14856" max="14856" width="9.42578125" style="3" hidden="1"/>
    <col min="14857" max="14858" width="15.42578125" style="3" hidden="1"/>
    <col min="14859" max="14859" width="8.140625" style="3" hidden="1"/>
    <col min="14860" max="14861" width="8.42578125" style="3" hidden="1"/>
    <col min="14862" max="14862" width="10.42578125" style="3" hidden="1"/>
    <col min="14863" max="14863" width="14.42578125" style="3" hidden="1"/>
    <col min="14864" max="14864" width="8.5703125" style="3" hidden="1"/>
    <col min="14865" max="14865" width="8.140625" style="3" hidden="1"/>
    <col min="14866" max="14866" width="14.42578125" style="3" hidden="1"/>
    <col min="14867" max="15109" width="8.85546875" style="3" hidden="1"/>
    <col min="15110" max="15110" width="12.28515625" style="3" hidden="1"/>
    <col min="15111" max="15111" width="8.42578125" style="3" hidden="1"/>
    <col min="15112" max="15112" width="9.42578125" style="3" hidden="1"/>
    <col min="15113" max="15114" width="15.42578125" style="3" hidden="1"/>
    <col min="15115" max="15115" width="8.140625" style="3" hidden="1"/>
    <col min="15116" max="15117" width="8.42578125" style="3" hidden="1"/>
    <col min="15118" max="15118" width="10.42578125" style="3" hidden="1"/>
    <col min="15119" max="15119" width="14.42578125" style="3" hidden="1"/>
    <col min="15120" max="15120" width="8.5703125" style="3" hidden="1"/>
    <col min="15121" max="15121" width="8.140625" style="3" hidden="1"/>
    <col min="15122" max="15122" width="14.42578125" style="3" hidden="1"/>
    <col min="15123" max="15365" width="8.85546875" style="3" hidden="1"/>
    <col min="15366" max="15366" width="12.28515625" style="3" hidden="1"/>
    <col min="15367" max="15367" width="8.42578125" style="3" hidden="1"/>
    <col min="15368" max="15368" width="9.42578125" style="3" hidden="1"/>
    <col min="15369" max="15370" width="15.42578125" style="3" hidden="1"/>
    <col min="15371" max="15371" width="8.140625" style="3" hidden="1"/>
    <col min="15372" max="15373" width="8.42578125" style="3" hidden="1"/>
    <col min="15374" max="15374" width="10.42578125" style="3" hidden="1"/>
    <col min="15375" max="15375" width="14.42578125" style="3" hidden="1"/>
    <col min="15376" max="15376" width="8.5703125" style="3" hidden="1"/>
    <col min="15377" max="15377" width="8.140625" style="3" hidden="1"/>
    <col min="15378" max="15378" width="14.42578125" style="3" hidden="1"/>
    <col min="15379" max="15621" width="8.85546875" style="3" hidden="1"/>
    <col min="15622" max="15622" width="12.28515625" style="3" hidden="1"/>
    <col min="15623" max="15623" width="8.42578125" style="3" hidden="1"/>
    <col min="15624" max="15624" width="9.42578125" style="3" hidden="1"/>
    <col min="15625" max="15626" width="15.42578125" style="3" hidden="1"/>
    <col min="15627" max="15627" width="8.140625" style="3" hidden="1"/>
    <col min="15628" max="15629" width="8.42578125" style="3" hidden="1"/>
    <col min="15630" max="15630" width="10.42578125" style="3" hidden="1"/>
    <col min="15631" max="15631" width="14.42578125" style="3" hidden="1"/>
    <col min="15632" max="15632" width="8.5703125" style="3" hidden="1"/>
    <col min="15633" max="15633" width="8.140625" style="3" hidden="1"/>
    <col min="15634" max="15634" width="14.42578125" style="3" hidden="1"/>
    <col min="15635" max="15877" width="8.85546875" style="3" hidden="1"/>
    <col min="15878" max="15878" width="12.28515625" style="3" hidden="1"/>
    <col min="15879" max="15879" width="8.42578125" style="3" hidden="1"/>
    <col min="15880" max="15880" width="9.42578125" style="3" hidden="1"/>
    <col min="15881" max="15882" width="15.42578125" style="3" hidden="1"/>
    <col min="15883" max="15883" width="8.140625" style="3" hidden="1"/>
    <col min="15884" max="15885" width="8.42578125" style="3" hidden="1"/>
    <col min="15886" max="15886" width="10.42578125" style="3" hidden="1"/>
    <col min="15887" max="15887" width="14.42578125" style="3" hidden="1"/>
    <col min="15888" max="15888" width="8.5703125" style="3" hidden="1"/>
    <col min="15889" max="15889" width="8.140625" style="3" hidden="1"/>
    <col min="15890" max="15890" width="14.42578125" style="3" hidden="1"/>
    <col min="15891" max="16133" width="8.85546875" style="3" hidden="1"/>
    <col min="16134" max="16134" width="12.28515625" style="3" hidden="1"/>
    <col min="16135" max="16135" width="8.42578125" style="3" hidden="1"/>
    <col min="16136" max="16136" width="9.42578125" style="3" hidden="1"/>
    <col min="16137" max="16138" width="15.42578125" style="3" hidden="1"/>
    <col min="16139" max="16139" width="8.140625" style="3" hidden="1"/>
    <col min="16140" max="16141" width="8.42578125" style="3" hidden="1"/>
    <col min="16142" max="16142" width="10.42578125" style="3" hidden="1"/>
    <col min="16143" max="16143" width="14.42578125" style="3" hidden="1"/>
    <col min="16144" max="16144" width="8.5703125" style="3" hidden="1"/>
    <col min="16145" max="16145" width="8.140625" style="3" hidden="1"/>
    <col min="16146" max="16146" width="14.42578125" style="3" hidden="1"/>
    <col min="16147" max="16384" width="8.85546875" style="3" hidden="1"/>
  </cols>
  <sheetData>
    <row r="1" spans="1:53" ht="6" customHeight="1" x14ac:dyDescent="0.2">
      <c r="A1" s="9"/>
      <c r="B1" s="69"/>
      <c r="C1" s="69"/>
      <c r="D1" s="69"/>
      <c r="E1" s="69"/>
      <c r="F1" s="69"/>
      <c r="G1" s="69"/>
      <c r="H1" s="70"/>
      <c r="I1" s="70"/>
      <c r="J1" s="45"/>
      <c r="K1" s="71"/>
      <c r="L1" s="71"/>
      <c r="M1" s="71"/>
      <c r="N1" s="71"/>
      <c r="O1" s="71"/>
      <c r="P1" s="15"/>
      <c r="Q1" s="45"/>
      <c r="R1" s="45"/>
      <c r="S1" s="45"/>
      <c r="T1" s="45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5.75" x14ac:dyDescent="0.2">
      <c r="A2" s="9"/>
      <c r="B2" s="8"/>
      <c r="C2" s="8"/>
      <c r="D2" s="8"/>
      <c r="E2" s="8"/>
      <c r="F2" s="8"/>
      <c r="G2" s="8"/>
      <c r="H2" s="9"/>
      <c r="I2" s="9"/>
      <c r="J2" s="16"/>
      <c r="K2" s="15"/>
      <c r="L2" s="15"/>
      <c r="M2" s="15"/>
      <c r="N2" s="15"/>
      <c r="O2" s="15"/>
      <c r="P2" s="15"/>
      <c r="Q2" s="164" t="s">
        <v>0</v>
      </c>
      <c r="R2" s="165"/>
      <c r="S2" s="165"/>
      <c r="T2" s="166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15.75" x14ac:dyDescent="0.2">
      <c r="A3" s="9"/>
      <c r="B3" s="41" t="s">
        <v>17</v>
      </c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15"/>
      <c r="O3" s="15"/>
      <c r="P3" s="15"/>
      <c r="Q3" s="52"/>
      <c r="R3" s="53" t="s">
        <v>3</v>
      </c>
      <c r="S3" s="169"/>
      <c r="T3" s="17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ht="15.75" x14ac:dyDescent="0.2">
      <c r="A4" s="9"/>
      <c r="B4" s="41" t="s">
        <v>210</v>
      </c>
      <c r="C4" s="7"/>
      <c r="D4" s="8"/>
      <c r="E4" s="8"/>
      <c r="F4" s="8"/>
      <c r="G4" s="8"/>
      <c r="H4" s="9"/>
      <c r="I4" s="9"/>
      <c r="J4" s="9"/>
      <c r="K4" s="9"/>
      <c r="L4" s="9"/>
      <c r="M4" s="9"/>
      <c r="N4" s="15"/>
      <c r="O4" s="15"/>
      <c r="P4" s="15"/>
      <c r="Q4" s="54"/>
      <c r="R4" s="142"/>
      <c r="S4" s="143"/>
      <c r="T4" s="144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1" customFormat="1" ht="15.75" x14ac:dyDescent="0.25">
      <c r="A5" s="11"/>
      <c r="B5" s="64" t="s">
        <v>211</v>
      </c>
      <c r="C5" s="7"/>
      <c r="D5" s="8"/>
      <c r="E5" s="8"/>
      <c r="F5" s="8"/>
      <c r="G5" s="8"/>
      <c r="H5" s="9"/>
      <c r="I5" s="9"/>
      <c r="J5" s="9"/>
      <c r="K5" s="9"/>
      <c r="L5" s="9"/>
      <c r="M5" s="9"/>
      <c r="N5" s="15"/>
      <c r="O5" s="15"/>
      <c r="P5" s="11"/>
      <c r="Q5" s="54"/>
      <c r="R5" s="86" t="s">
        <v>4</v>
      </c>
      <c r="S5" s="171"/>
      <c r="T5" s="172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s="1" customFormat="1" ht="15.75" x14ac:dyDescent="0.25">
      <c r="A6" s="11"/>
      <c r="B6" s="64"/>
      <c r="C6" s="10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  <c r="P6" s="11"/>
      <c r="Q6" s="54"/>
      <c r="R6" s="86" t="s">
        <v>10</v>
      </c>
      <c r="S6" s="173"/>
      <c r="T6" s="174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s="1" customFormat="1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6"/>
      <c r="P7" s="11"/>
      <c r="Q7" s="54"/>
      <c r="R7" s="86" t="s">
        <v>5</v>
      </c>
      <c r="S7" s="173"/>
      <c r="T7" s="174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s="1" customFormat="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55"/>
      <c r="R8" s="56" t="s">
        <v>6</v>
      </c>
      <c r="S8" s="167"/>
      <c r="T8" s="168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s="1" customFormat="1" ht="17.100000000000001" customHeight="1" x14ac:dyDescent="0.25">
      <c r="A9" s="11"/>
      <c r="B9" s="191" t="s">
        <v>20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  <c r="P9" s="192"/>
      <c r="Q9" s="192"/>
      <c r="R9" s="192"/>
      <c r="S9" s="192"/>
      <c r="T9" s="192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s="46" customFormat="1" ht="4.5" customHeight="1" x14ac:dyDescent="0.25">
      <c r="A10" s="11"/>
      <c r="B10" s="50"/>
      <c r="C10" s="10"/>
      <c r="D10" s="11"/>
      <c r="E10" s="11"/>
      <c r="F10" s="11"/>
      <c r="G10" s="11"/>
      <c r="H10" s="12"/>
      <c r="I10" s="12"/>
      <c r="J10" s="11"/>
      <c r="K10" s="11"/>
      <c r="L10" s="11"/>
      <c r="M10" s="11"/>
      <c r="N10" s="11"/>
      <c r="O10" s="11"/>
      <c r="P10" s="14"/>
      <c r="Q10" s="14"/>
      <c r="R10" s="14"/>
      <c r="S10" s="51"/>
      <c r="T10" s="5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s="1" customFormat="1" ht="17.25" customHeight="1" thickBot="1" x14ac:dyDescent="0.3">
      <c r="A11" s="11"/>
      <c r="B11" s="42"/>
      <c r="C11" s="11"/>
      <c r="D11" s="122" t="s">
        <v>13</v>
      </c>
      <c r="E11" s="47"/>
      <c r="F11" s="104"/>
      <c r="G11" s="104"/>
      <c r="H11" s="104"/>
      <c r="I11" s="104"/>
      <c r="J11" s="176"/>
      <c r="K11" s="177"/>
      <c r="L11" s="157" t="s">
        <v>214</v>
      </c>
      <c r="M11" s="179"/>
      <c r="N11" s="179"/>
      <c r="O11" s="149"/>
      <c r="P11" s="149"/>
      <c r="Q11" s="149"/>
      <c r="R11" s="149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s="2" customFormat="1" ht="17.25" thickTop="1" thickBot="1" x14ac:dyDescent="0.3">
      <c r="A12" s="17"/>
      <c r="B12" s="42"/>
      <c r="C12" s="17"/>
      <c r="D12" s="14" t="s">
        <v>212</v>
      </c>
      <c r="E12" s="175"/>
      <c r="F12" s="175"/>
      <c r="G12" s="175"/>
      <c r="H12" s="175"/>
      <c r="I12" s="175"/>
      <c r="J12" s="176"/>
      <c r="K12" s="177"/>
      <c r="L12" s="11"/>
      <c r="M12" s="178" t="s">
        <v>215</v>
      </c>
      <c r="N12" s="179"/>
      <c r="O12" s="147"/>
      <c r="P12" s="147"/>
      <c r="Q12" s="147"/>
      <c r="R12" s="147"/>
      <c r="S12" s="11"/>
      <c r="T12" s="1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</row>
    <row r="13" spans="1:53" s="2" customFormat="1" ht="17.25" thickTop="1" thickBot="1" x14ac:dyDescent="0.3">
      <c r="A13" s="17"/>
      <c r="B13" s="42"/>
      <c r="C13" s="17"/>
      <c r="D13" s="14" t="s">
        <v>213</v>
      </c>
      <c r="E13" s="148"/>
      <c r="F13" s="148"/>
      <c r="G13" s="148"/>
      <c r="H13" s="148"/>
      <c r="I13" s="148"/>
      <c r="J13" s="176"/>
      <c r="K13" s="177"/>
      <c r="L13" s="11"/>
      <c r="M13" s="157" t="s">
        <v>14</v>
      </c>
      <c r="N13" s="179"/>
      <c r="O13" s="150"/>
      <c r="P13" s="150"/>
      <c r="Q13" s="11"/>
      <c r="S13" s="13"/>
      <c r="T13" s="1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</row>
    <row r="14" spans="1:53" s="2" customFormat="1" ht="17.100000000000001" customHeight="1" thickTop="1" x14ac:dyDescent="0.2">
      <c r="A14" s="17"/>
      <c r="B14" s="158" t="s">
        <v>36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</row>
    <row r="15" spans="1:53" s="2" customFormat="1" ht="4.5" customHeight="1" x14ac:dyDescent="0.2">
      <c r="A15" s="17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</row>
    <row r="16" spans="1:53" s="2" customFormat="1" ht="18.75" thickBot="1" x14ac:dyDescent="0.25">
      <c r="A16" s="17"/>
      <c r="B16" s="157" t="s">
        <v>15</v>
      </c>
      <c r="C16" s="157"/>
      <c r="D16" s="157"/>
      <c r="E16" s="157"/>
      <c r="F16" s="105"/>
      <c r="G16" s="37"/>
      <c r="H16" s="17"/>
      <c r="I16" s="17"/>
      <c r="J16" s="17"/>
      <c r="K16" s="17"/>
      <c r="L16" s="39" t="s">
        <v>201</v>
      </c>
      <c r="M16" s="133"/>
      <c r="N16" s="17"/>
      <c r="O16" s="17"/>
      <c r="P16" s="17"/>
      <c r="R16" s="14" t="s">
        <v>11</v>
      </c>
      <c r="S16" s="38">
        <v>6.2E-2</v>
      </c>
      <c r="T16" s="3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</row>
    <row r="17" spans="1:53" s="2" customFormat="1" ht="20.25" customHeight="1" thickTop="1" x14ac:dyDescent="0.2">
      <c r="A17" s="17"/>
      <c r="B17" s="37"/>
      <c r="C17" s="37"/>
      <c r="D17" s="17"/>
      <c r="E17" s="14" t="s">
        <v>16</v>
      </c>
      <c r="F17" s="106"/>
      <c r="G17" s="37"/>
      <c r="H17" s="17"/>
      <c r="I17" s="17"/>
      <c r="J17" s="17"/>
      <c r="K17" s="17"/>
      <c r="L17" s="39" t="s">
        <v>209</v>
      </c>
      <c r="M17" s="107"/>
      <c r="N17" s="17"/>
      <c r="O17" s="17"/>
      <c r="P17" s="17"/>
      <c r="Q17" s="17"/>
      <c r="R17" s="14" t="s">
        <v>12</v>
      </c>
      <c r="S17" s="38">
        <v>1.4500000000000001E-2</v>
      </c>
      <c r="T17" s="3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</row>
    <row r="18" spans="1:53" s="2" customFormat="1" ht="20.25" customHeight="1" x14ac:dyDescent="0.2">
      <c r="A18" s="17"/>
      <c r="B18" s="37"/>
      <c r="C18" s="37"/>
      <c r="D18" s="17"/>
      <c r="E18" s="145" t="s">
        <v>208</v>
      </c>
      <c r="F18" s="146"/>
      <c r="G18" s="37"/>
      <c r="H18" s="17"/>
      <c r="I18" s="17"/>
      <c r="J18" s="17"/>
      <c r="K18" s="17"/>
      <c r="L18" s="39"/>
      <c r="N18" s="17"/>
      <c r="O18" s="17"/>
      <c r="P18" s="17"/>
      <c r="Q18" s="17"/>
      <c r="R18" s="145"/>
      <c r="S18" s="38"/>
      <c r="T18" s="3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</row>
    <row r="19" spans="1:53" s="2" customFormat="1" ht="17.100000000000001" customHeight="1" x14ac:dyDescent="0.2">
      <c r="A19" s="17"/>
      <c r="B19" s="158" t="s">
        <v>37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</row>
    <row r="20" spans="1:53" s="2" customFormat="1" ht="15.75" x14ac:dyDescent="0.2">
      <c r="A20" s="17"/>
      <c r="B20" s="44"/>
      <c r="C20" s="121"/>
      <c r="D20" s="18"/>
      <c r="E20" s="18" t="s">
        <v>9</v>
      </c>
      <c r="F20" s="160">
        <f>SUM(IF(FREQUENCY(C25:C49,C25:C49)&gt;0,1))</f>
        <v>0</v>
      </c>
      <c r="G20" s="160"/>
      <c r="H20" s="19"/>
      <c r="I20" s="123"/>
      <c r="J20" s="123"/>
      <c r="K20" s="17"/>
      <c r="L20" s="39" t="s">
        <v>34</v>
      </c>
      <c r="M20" s="162">
        <f>SUM(P25:P49)</f>
        <v>0</v>
      </c>
      <c r="N20" s="162"/>
      <c r="O20" s="19"/>
      <c r="P20" s="20"/>
      <c r="Q20" s="21"/>
      <c r="R20" s="18" t="s">
        <v>29</v>
      </c>
      <c r="S20" s="163">
        <f>SUM(S25:S49)</f>
        <v>0</v>
      </c>
      <c r="T20" s="16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2" customFormat="1" ht="15.75" x14ac:dyDescent="0.25">
      <c r="A21" s="17"/>
      <c r="B21" s="43"/>
      <c r="C21" s="22"/>
      <c r="D21" s="23"/>
      <c r="E21" s="39" t="s">
        <v>200</v>
      </c>
      <c r="F21" s="161">
        <f>SUM(M25:M49)</f>
        <v>0</v>
      </c>
      <c r="G21" s="161"/>
      <c r="H21" s="19"/>
      <c r="I21" s="19"/>
      <c r="J21" s="19"/>
      <c r="K21" s="17"/>
      <c r="L21" s="39" t="s">
        <v>35</v>
      </c>
      <c r="M21" s="162">
        <f>SUM(R25:R49)</f>
        <v>0</v>
      </c>
      <c r="N21" s="162"/>
      <c r="O21" s="19"/>
      <c r="P21" s="20"/>
      <c r="Q21" s="21"/>
      <c r="R21" s="18" t="s">
        <v>33</v>
      </c>
      <c r="S21" s="163">
        <f>SUM(T25:T49)</f>
        <v>0</v>
      </c>
      <c r="T21" s="16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</row>
    <row r="22" spans="1:53" ht="31.5" customHeight="1" x14ac:dyDescent="0.25">
      <c r="A22" s="9"/>
      <c r="B22" s="89"/>
      <c r="C22" s="151" t="s">
        <v>1</v>
      </c>
      <c r="D22" s="151"/>
      <c r="E22" s="185" t="s">
        <v>2</v>
      </c>
      <c r="F22" s="186"/>
      <c r="G22" s="186"/>
      <c r="H22" s="186"/>
      <c r="I22" s="186"/>
      <c r="J22" s="187"/>
      <c r="K22" s="151" t="s">
        <v>7</v>
      </c>
      <c r="L22" s="151"/>
      <c r="M22" s="151"/>
      <c r="N22" s="152" t="s">
        <v>8</v>
      </c>
      <c r="O22" s="151"/>
      <c r="P22" s="153"/>
      <c r="Q22" s="154" t="s">
        <v>19</v>
      </c>
      <c r="R22" s="155"/>
      <c r="S22" s="155"/>
      <c r="T22" s="15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65.25" x14ac:dyDescent="0.25">
      <c r="A23" s="9"/>
      <c r="B23" s="90"/>
      <c r="C23" s="24" t="s">
        <v>18</v>
      </c>
      <c r="D23" s="24" t="s">
        <v>22</v>
      </c>
      <c r="E23" s="183" t="s">
        <v>23</v>
      </c>
      <c r="F23" s="184"/>
      <c r="G23" s="184"/>
      <c r="H23" s="184"/>
      <c r="I23" s="25" t="s">
        <v>25</v>
      </c>
      <c r="J23" s="26" t="s">
        <v>30</v>
      </c>
      <c r="K23" s="25" t="s">
        <v>206</v>
      </c>
      <c r="L23" s="141" t="s">
        <v>204</v>
      </c>
      <c r="M23" s="25" t="s">
        <v>26</v>
      </c>
      <c r="N23" s="57" t="s">
        <v>27</v>
      </c>
      <c r="O23" s="141" t="s">
        <v>205</v>
      </c>
      <c r="P23" s="26" t="s">
        <v>26</v>
      </c>
      <c r="Q23" s="95" t="s">
        <v>202</v>
      </c>
      <c r="R23" s="49" t="s">
        <v>31</v>
      </c>
      <c r="S23" s="49" t="s">
        <v>28</v>
      </c>
      <c r="T23" s="96" t="s">
        <v>32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15.75" x14ac:dyDescent="0.2">
      <c r="A24" s="9"/>
      <c r="B24" s="91"/>
      <c r="C24" s="58" t="s">
        <v>21</v>
      </c>
      <c r="D24" s="58" t="s">
        <v>21</v>
      </c>
      <c r="E24" s="62" t="s">
        <v>24</v>
      </c>
      <c r="F24" s="59"/>
      <c r="G24" s="59"/>
      <c r="H24" s="59"/>
      <c r="I24" s="60" t="s">
        <v>21</v>
      </c>
      <c r="J24" s="61" t="s">
        <v>21</v>
      </c>
      <c r="K24" s="60" t="s">
        <v>21</v>
      </c>
      <c r="L24" s="60"/>
      <c r="M24" s="60"/>
      <c r="N24" s="63" t="s">
        <v>21</v>
      </c>
      <c r="O24" s="60"/>
      <c r="P24" s="61"/>
      <c r="Q24" s="97"/>
      <c r="R24" s="48"/>
      <c r="S24" s="48"/>
      <c r="T24" s="98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15.75" x14ac:dyDescent="0.2">
      <c r="A25" s="9"/>
      <c r="B25" s="92">
        <v>1</v>
      </c>
      <c r="C25" s="27"/>
      <c r="D25" s="31"/>
      <c r="E25" s="180"/>
      <c r="F25" s="181"/>
      <c r="G25" s="181"/>
      <c r="H25" s="182"/>
      <c r="I25" s="134"/>
      <c r="J25" s="128"/>
      <c r="K25" s="65"/>
      <c r="L25" s="81">
        <f>SUM((K25*F16),(K25*F17),(K25*S16),(K25*S17),(K25*F18),M16,M17,K25)</f>
        <v>0</v>
      </c>
      <c r="M25" s="109">
        <f>L25*I25</f>
        <v>0</v>
      </c>
      <c r="N25" s="67"/>
      <c r="O25" s="81">
        <f>SUM((N25*F16),(N25*F17),(N25*S16),(N25*S17),(N25*F18),M16,M17,N25)</f>
        <v>0</v>
      </c>
      <c r="P25" s="112">
        <f>O25*I25</f>
        <v>0</v>
      </c>
      <c r="Q25" s="99">
        <f>O25-L25</f>
        <v>0</v>
      </c>
      <c r="R25" s="115">
        <f>P25-M25</f>
        <v>0</v>
      </c>
      <c r="S25" s="124">
        <f>IF(AND(J25&gt;42185,J25&lt;42552),((42552-J25)/30.44*R25),IF(J25&lt;42186,R25*12,IF(J25&gt;=42552,"$0","No")))</f>
        <v>0</v>
      </c>
      <c r="T25" s="116">
        <f>R25*12</f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15.75" x14ac:dyDescent="0.2">
      <c r="A26" s="9"/>
      <c r="B26" s="92">
        <v>2</v>
      </c>
      <c r="C26" s="28"/>
      <c r="D26" s="32"/>
      <c r="E26" s="188"/>
      <c r="F26" s="189"/>
      <c r="G26" s="189"/>
      <c r="H26" s="190"/>
      <c r="I26" s="135"/>
      <c r="J26" s="129"/>
      <c r="K26" s="66"/>
      <c r="L26" s="82">
        <f>SUM((K26*F16),(K26*F17),(K26*S16),(K26*S17),(K26*F18),M16,M17,K26)</f>
        <v>0</v>
      </c>
      <c r="M26" s="110">
        <f t="shared" ref="M26:M49" si="0">L26*I26</f>
        <v>0</v>
      </c>
      <c r="N26" s="84"/>
      <c r="O26" s="36">
        <f>SUM((N26*F16),(N26*F17),(N26*S16),(N26*S17),(N26*F18),M16,M17,N26)</f>
        <v>0</v>
      </c>
      <c r="P26" s="113">
        <f t="shared" ref="P26:P49" si="1">O26*I26</f>
        <v>0</v>
      </c>
      <c r="Q26" s="100">
        <f t="shared" ref="Q26:Q49" si="2">O26-L26</f>
        <v>0</v>
      </c>
      <c r="R26" s="117">
        <f t="shared" ref="R26:R49" si="3">P26-M26</f>
        <v>0</v>
      </c>
      <c r="S26" s="125">
        <f t="shared" ref="S26:S49" si="4">IF(AND(J26&gt;42185,J26&lt;42552),((42552-J26)/30.44*R26),IF(J26&lt;42186,R26*12,IF(J26&gt;=42552,"$0","No")))</f>
        <v>0</v>
      </c>
      <c r="T26" s="118">
        <f t="shared" ref="T26:T49" si="5">R26*12</f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15.75" x14ac:dyDescent="0.2">
      <c r="A27" s="9"/>
      <c r="B27" s="92">
        <v>3</v>
      </c>
      <c r="C27" s="27"/>
      <c r="D27" s="31"/>
      <c r="E27" s="180"/>
      <c r="F27" s="181"/>
      <c r="G27" s="181"/>
      <c r="H27" s="182"/>
      <c r="I27" s="134"/>
      <c r="J27" s="128"/>
      <c r="K27" s="65"/>
      <c r="L27" s="81">
        <f>SUM((K27*F16),(K27*F17),(K27*S16),(K27*S17),M16,M17,K27)</f>
        <v>0</v>
      </c>
      <c r="M27" s="109">
        <f t="shared" si="0"/>
        <v>0</v>
      </c>
      <c r="N27" s="67"/>
      <c r="O27" s="35">
        <f>SUM((N27*F16),(N27*F17),(N27*S16),(N27*S17),M16,M17,N27)</f>
        <v>0</v>
      </c>
      <c r="P27" s="112">
        <f t="shared" si="1"/>
        <v>0</v>
      </c>
      <c r="Q27" s="99">
        <f t="shared" si="2"/>
        <v>0</v>
      </c>
      <c r="R27" s="115">
        <f t="shared" si="3"/>
        <v>0</v>
      </c>
      <c r="S27" s="124">
        <f t="shared" si="4"/>
        <v>0</v>
      </c>
      <c r="T27" s="116">
        <f t="shared" si="5"/>
        <v>0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15.75" x14ac:dyDescent="0.2">
      <c r="A28" s="9"/>
      <c r="B28" s="92">
        <v>4</v>
      </c>
      <c r="C28" s="28"/>
      <c r="D28" s="32"/>
      <c r="E28" s="188"/>
      <c r="F28" s="189"/>
      <c r="G28" s="189"/>
      <c r="H28" s="190"/>
      <c r="I28" s="135"/>
      <c r="J28" s="129"/>
      <c r="K28" s="66"/>
      <c r="L28" s="82">
        <f>SUM((K28*F16),(K28*F17),(K28*S16),(K28*S17),M16,M17,K28)</f>
        <v>0</v>
      </c>
      <c r="M28" s="110">
        <f t="shared" si="0"/>
        <v>0</v>
      </c>
      <c r="N28" s="84"/>
      <c r="O28" s="36">
        <f>SUM((N28*F16),(N28*F17),(N28*S16),(N28*S17),M16,M17,N28)</f>
        <v>0</v>
      </c>
      <c r="P28" s="113">
        <f t="shared" si="1"/>
        <v>0</v>
      </c>
      <c r="Q28" s="100">
        <f t="shared" si="2"/>
        <v>0</v>
      </c>
      <c r="R28" s="117">
        <f t="shared" si="3"/>
        <v>0</v>
      </c>
      <c r="S28" s="125">
        <f t="shared" si="4"/>
        <v>0</v>
      </c>
      <c r="T28" s="118">
        <f t="shared" si="5"/>
        <v>0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15.75" x14ac:dyDescent="0.2">
      <c r="A29" s="9"/>
      <c r="B29" s="92">
        <v>5</v>
      </c>
      <c r="C29" s="27"/>
      <c r="D29" s="31"/>
      <c r="E29" s="180"/>
      <c r="F29" s="181"/>
      <c r="G29" s="181"/>
      <c r="H29" s="182"/>
      <c r="I29" s="134"/>
      <c r="J29" s="128"/>
      <c r="K29" s="65"/>
      <c r="L29" s="81">
        <f>SUM((K29*F16),(K29*F17),(K29*S16),(K29*S17),M16,M17,K29)</f>
        <v>0</v>
      </c>
      <c r="M29" s="109">
        <f t="shared" si="0"/>
        <v>0</v>
      </c>
      <c r="N29" s="67"/>
      <c r="O29" s="35">
        <f>SUM((N29*F16),(N29*F17),(N29*S16),(N29*S17),M16,M17,N29)</f>
        <v>0</v>
      </c>
      <c r="P29" s="112">
        <f t="shared" si="1"/>
        <v>0</v>
      </c>
      <c r="Q29" s="99">
        <f t="shared" si="2"/>
        <v>0</v>
      </c>
      <c r="R29" s="115">
        <f t="shared" si="3"/>
        <v>0</v>
      </c>
      <c r="S29" s="124">
        <f t="shared" si="4"/>
        <v>0</v>
      </c>
      <c r="T29" s="116">
        <f t="shared" si="5"/>
        <v>0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15.75" x14ac:dyDescent="0.2">
      <c r="A30" s="9"/>
      <c r="B30" s="92">
        <v>6</v>
      </c>
      <c r="C30" s="28"/>
      <c r="D30" s="32"/>
      <c r="E30" s="188"/>
      <c r="F30" s="189"/>
      <c r="G30" s="189"/>
      <c r="H30" s="190"/>
      <c r="I30" s="135"/>
      <c r="J30" s="129"/>
      <c r="K30" s="66"/>
      <c r="L30" s="82">
        <f>SUM((K30*F16),(K30*F17),(K30*S16),(K30*S17),M16,M17,K30)</f>
        <v>0</v>
      </c>
      <c r="M30" s="110">
        <f t="shared" si="0"/>
        <v>0</v>
      </c>
      <c r="N30" s="84"/>
      <c r="O30" s="36">
        <f>SUM((N30*F16),(N30*F17),(N30*S16),(N30*S17),M16,M17,N30)</f>
        <v>0</v>
      </c>
      <c r="P30" s="113">
        <f t="shared" si="1"/>
        <v>0</v>
      </c>
      <c r="Q30" s="100">
        <f t="shared" si="2"/>
        <v>0</v>
      </c>
      <c r="R30" s="117">
        <f t="shared" si="3"/>
        <v>0</v>
      </c>
      <c r="S30" s="125">
        <f t="shared" si="4"/>
        <v>0</v>
      </c>
      <c r="T30" s="118">
        <f t="shared" si="5"/>
        <v>0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15.75" x14ac:dyDescent="0.2">
      <c r="A31" s="9"/>
      <c r="B31" s="92">
        <v>7</v>
      </c>
      <c r="C31" s="27"/>
      <c r="D31" s="31"/>
      <c r="E31" s="180"/>
      <c r="F31" s="181"/>
      <c r="G31" s="181"/>
      <c r="H31" s="182"/>
      <c r="I31" s="134"/>
      <c r="J31" s="128"/>
      <c r="K31" s="65"/>
      <c r="L31" s="81">
        <f>SUM((K31*F16),(K31*F17),(K31*S16),(K31*S17),M16,M17,K31)</f>
        <v>0</v>
      </c>
      <c r="M31" s="109">
        <f t="shared" si="0"/>
        <v>0</v>
      </c>
      <c r="N31" s="67"/>
      <c r="O31" s="35">
        <f>SUM((N31*F16),(N31*F17),(N31*S16),(N31*S17),M16,M17,N31)</f>
        <v>0</v>
      </c>
      <c r="P31" s="112">
        <f t="shared" si="1"/>
        <v>0</v>
      </c>
      <c r="Q31" s="99">
        <f t="shared" si="2"/>
        <v>0</v>
      </c>
      <c r="R31" s="115">
        <f t="shared" si="3"/>
        <v>0</v>
      </c>
      <c r="S31" s="124">
        <f t="shared" si="4"/>
        <v>0</v>
      </c>
      <c r="T31" s="116">
        <f t="shared" si="5"/>
        <v>0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15.75" x14ac:dyDescent="0.2">
      <c r="A32" s="9"/>
      <c r="B32" s="92">
        <v>8</v>
      </c>
      <c r="C32" s="28"/>
      <c r="D32" s="32"/>
      <c r="E32" s="188"/>
      <c r="F32" s="189"/>
      <c r="G32" s="189"/>
      <c r="H32" s="190"/>
      <c r="I32" s="135"/>
      <c r="J32" s="129"/>
      <c r="K32" s="66"/>
      <c r="L32" s="82">
        <f>SUM((K32*F16),(K32*F17),(K32*S16),(K32*S17),M16,M17,K32)</f>
        <v>0</v>
      </c>
      <c r="M32" s="110">
        <f t="shared" si="0"/>
        <v>0</v>
      </c>
      <c r="N32" s="84"/>
      <c r="O32" s="36">
        <f>SUM((N32*F16),(N32*F17),(N32*S16),(N32*S17),M16,M17,N32)</f>
        <v>0</v>
      </c>
      <c r="P32" s="113">
        <f t="shared" si="1"/>
        <v>0</v>
      </c>
      <c r="Q32" s="100">
        <f t="shared" si="2"/>
        <v>0</v>
      </c>
      <c r="R32" s="117">
        <f t="shared" si="3"/>
        <v>0</v>
      </c>
      <c r="S32" s="125">
        <f t="shared" si="4"/>
        <v>0</v>
      </c>
      <c r="T32" s="118">
        <f t="shared" si="5"/>
        <v>0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15.75" x14ac:dyDescent="0.2">
      <c r="A33" s="9"/>
      <c r="B33" s="92">
        <v>9</v>
      </c>
      <c r="C33" s="27"/>
      <c r="D33" s="31"/>
      <c r="E33" s="180"/>
      <c r="F33" s="181"/>
      <c r="G33" s="181"/>
      <c r="H33" s="182"/>
      <c r="I33" s="134"/>
      <c r="J33" s="128"/>
      <c r="K33" s="65"/>
      <c r="L33" s="81">
        <f>SUM((K33*F16),(K33*F17),(K33*S16),(K33*S17),M16,M17,K33)</f>
        <v>0</v>
      </c>
      <c r="M33" s="109">
        <f t="shared" si="0"/>
        <v>0</v>
      </c>
      <c r="N33" s="67"/>
      <c r="O33" s="35">
        <f>SUM((N33*F16),(N33*F17),(N33*S16),(N33*S17),M16,M17,N33)</f>
        <v>0</v>
      </c>
      <c r="P33" s="112">
        <f t="shared" si="1"/>
        <v>0</v>
      </c>
      <c r="Q33" s="99">
        <f t="shared" si="2"/>
        <v>0</v>
      </c>
      <c r="R33" s="115">
        <f t="shared" si="3"/>
        <v>0</v>
      </c>
      <c r="S33" s="124">
        <f t="shared" si="4"/>
        <v>0</v>
      </c>
      <c r="T33" s="116">
        <f t="shared" si="5"/>
        <v>0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15.75" x14ac:dyDescent="0.25">
      <c r="A34" s="9"/>
      <c r="B34" s="92">
        <v>10</v>
      </c>
      <c r="C34" s="29"/>
      <c r="D34" s="33"/>
      <c r="E34" s="188"/>
      <c r="F34" s="189"/>
      <c r="G34" s="189"/>
      <c r="H34" s="190"/>
      <c r="I34" s="135"/>
      <c r="J34" s="87"/>
      <c r="K34" s="66"/>
      <c r="L34" s="82">
        <f>SUM((K34*F16),(K34*F17),(K34*S16),(K34*S17),M16,M17,K34)</f>
        <v>0</v>
      </c>
      <c r="M34" s="110">
        <f t="shared" si="0"/>
        <v>0</v>
      </c>
      <c r="N34" s="84"/>
      <c r="O34" s="36">
        <f>SUM((N34*F16),(N34*F17),(N34*S16),(N34*S17),M16,M17,N34)</f>
        <v>0</v>
      </c>
      <c r="P34" s="113">
        <f t="shared" si="1"/>
        <v>0</v>
      </c>
      <c r="Q34" s="100">
        <f t="shared" si="2"/>
        <v>0</v>
      </c>
      <c r="R34" s="117">
        <f t="shared" si="3"/>
        <v>0</v>
      </c>
      <c r="S34" s="125">
        <f t="shared" si="4"/>
        <v>0</v>
      </c>
      <c r="T34" s="118">
        <f t="shared" si="5"/>
        <v>0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15.75" x14ac:dyDescent="0.25">
      <c r="A35" s="9"/>
      <c r="B35" s="92">
        <v>11</v>
      </c>
      <c r="C35" s="30"/>
      <c r="D35" s="34"/>
      <c r="E35" s="180"/>
      <c r="F35" s="181"/>
      <c r="G35" s="181"/>
      <c r="H35" s="182"/>
      <c r="I35" s="134"/>
      <c r="J35" s="88"/>
      <c r="K35" s="65"/>
      <c r="L35" s="81">
        <f>SUM((K35*F16),(K35*F17),(K35*S16),(K35*S17),M16,M17,K35)</f>
        <v>0</v>
      </c>
      <c r="M35" s="109">
        <f t="shared" si="0"/>
        <v>0</v>
      </c>
      <c r="N35" s="67"/>
      <c r="O35" s="35">
        <f>SUM((N35*F16),(N35*F17),(N35*S16),(N35*S17),M16,M17,N35)</f>
        <v>0</v>
      </c>
      <c r="P35" s="112">
        <f t="shared" si="1"/>
        <v>0</v>
      </c>
      <c r="Q35" s="99">
        <f t="shared" si="2"/>
        <v>0</v>
      </c>
      <c r="R35" s="115">
        <f t="shared" si="3"/>
        <v>0</v>
      </c>
      <c r="S35" s="124">
        <f t="shared" si="4"/>
        <v>0</v>
      </c>
      <c r="T35" s="116">
        <f t="shared" si="5"/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15.75" x14ac:dyDescent="0.25">
      <c r="A36" s="9"/>
      <c r="B36" s="92">
        <v>12</v>
      </c>
      <c r="C36" s="29"/>
      <c r="D36" s="33"/>
      <c r="E36" s="188"/>
      <c r="F36" s="189"/>
      <c r="G36" s="189"/>
      <c r="H36" s="190"/>
      <c r="I36" s="135"/>
      <c r="J36" s="87"/>
      <c r="K36" s="66"/>
      <c r="L36" s="82">
        <f>SUM((K36*F16),(K36*F17),(K36*S16),(K36*S17),M16,M17,K36)</f>
        <v>0</v>
      </c>
      <c r="M36" s="110">
        <f t="shared" si="0"/>
        <v>0</v>
      </c>
      <c r="N36" s="84"/>
      <c r="O36" s="36">
        <f>SUM((N36*F16),(N36*F17),(N36*S16),(N36*S17),M16,M17,N36)</f>
        <v>0</v>
      </c>
      <c r="P36" s="113">
        <f t="shared" si="1"/>
        <v>0</v>
      </c>
      <c r="Q36" s="100">
        <f t="shared" si="2"/>
        <v>0</v>
      </c>
      <c r="R36" s="117">
        <f t="shared" si="3"/>
        <v>0</v>
      </c>
      <c r="S36" s="125">
        <f t="shared" si="4"/>
        <v>0</v>
      </c>
      <c r="T36" s="118">
        <f t="shared" si="5"/>
        <v>0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15.75" x14ac:dyDescent="0.2">
      <c r="A37" s="9"/>
      <c r="B37" s="92">
        <v>13</v>
      </c>
      <c r="C37" s="27"/>
      <c r="D37" s="31"/>
      <c r="E37" s="180"/>
      <c r="F37" s="181"/>
      <c r="G37" s="181"/>
      <c r="H37" s="182"/>
      <c r="I37" s="134"/>
      <c r="J37" s="128"/>
      <c r="K37" s="65"/>
      <c r="L37" s="81">
        <f>SUM((K37*F16),(K37*F17),(K37*S16),(K37*S17),M16,M17,K37)</f>
        <v>0</v>
      </c>
      <c r="M37" s="109">
        <f t="shared" si="0"/>
        <v>0</v>
      </c>
      <c r="N37" s="67"/>
      <c r="O37" s="35">
        <f>SUM((N37*F16),(N37*F17),(N37*S16),(N37*S17),M16,M17,N37)</f>
        <v>0</v>
      </c>
      <c r="P37" s="112">
        <f t="shared" si="1"/>
        <v>0</v>
      </c>
      <c r="Q37" s="99">
        <f t="shared" si="2"/>
        <v>0</v>
      </c>
      <c r="R37" s="115">
        <f t="shared" si="3"/>
        <v>0</v>
      </c>
      <c r="S37" s="124">
        <f t="shared" si="4"/>
        <v>0</v>
      </c>
      <c r="T37" s="116">
        <f t="shared" si="5"/>
        <v>0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15.75" x14ac:dyDescent="0.2">
      <c r="A38" s="9"/>
      <c r="B38" s="92">
        <v>14</v>
      </c>
      <c r="C38" s="28"/>
      <c r="D38" s="32"/>
      <c r="E38" s="188"/>
      <c r="F38" s="189"/>
      <c r="G38" s="189"/>
      <c r="H38" s="190"/>
      <c r="I38" s="135"/>
      <c r="J38" s="129"/>
      <c r="K38" s="66"/>
      <c r="L38" s="82">
        <f>SUM((K38*F16),(K38*F17),(K38*S16),(K38*S17),M16,M17,K38)</f>
        <v>0</v>
      </c>
      <c r="M38" s="110">
        <f t="shared" si="0"/>
        <v>0</v>
      </c>
      <c r="N38" s="84"/>
      <c r="O38" s="36">
        <f>SUM((N38*F16),(N38*F17),(N38*S16),(N38*S17),M16,M17,N38)</f>
        <v>0</v>
      </c>
      <c r="P38" s="113">
        <f t="shared" si="1"/>
        <v>0</v>
      </c>
      <c r="Q38" s="100">
        <f t="shared" si="2"/>
        <v>0</v>
      </c>
      <c r="R38" s="117">
        <f t="shared" si="3"/>
        <v>0</v>
      </c>
      <c r="S38" s="125">
        <f t="shared" si="4"/>
        <v>0</v>
      </c>
      <c r="T38" s="118">
        <f t="shared" si="5"/>
        <v>0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15.75" x14ac:dyDescent="0.2">
      <c r="A39" s="9"/>
      <c r="B39" s="92">
        <v>15</v>
      </c>
      <c r="C39" s="27"/>
      <c r="D39" s="31"/>
      <c r="E39" s="180"/>
      <c r="F39" s="181"/>
      <c r="G39" s="181"/>
      <c r="H39" s="182"/>
      <c r="I39" s="134"/>
      <c r="J39" s="128"/>
      <c r="K39" s="65"/>
      <c r="L39" s="81">
        <f>SUM((K39*F16),(K39*F17),(K39*S16),(K39*S17),M16,M17,K39)</f>
        <v>0</v>
      </c>
      <c r="M39" s="109">
        <f t="shared" si="0"/>
        <v>0</v>
      </c>
      <c r="N39" s="67"/>
      <c r="O39" s="35">
        <f>SUM((N39*F16),(N39*F17),(N39*S16),(N39*S17),M16,M17,N39)</f>
        <v>0</v>
      </c>
      <c r="P39" s="112">
        <f t="shared" si="1"/>
        <v>0</v>
      </c>
      <c r="Q39" s="99">
        <f t="shared" si="2"/>
        <v>0</v>
      </c>
      <c r="R39" s="115">
        <f t="shared" si="3"/>
        <v>0</v>
      </c>
      <c r="S39" s="124">
        <f t="shared" si="4"/>
        <v>0</v>
      </c>
      <c r="T39" s="116">
        <f t="shared" si="5"/>
        <v>0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15.75" x14ac:dyDescent="0.2">
      <c r="A40" s="9"/>
      <c r="B40" s="92">
        <v>16</v>
      </c>
      <c r="C40" s="28"/>
      <c r="D40" s="32"/>
      <c r="E40" s="188"/>
      <c r="F40" s="189"/>
      <c r="G40" s="189"/>
      <c r="H40" s="190"/>
      <c r="I40" s="135"/>
      <c r="J40" s="129"/>
      <c r="K40" s="66"/>
      <c r="L40" s="82">
        <f>SUM((K40*F16),(K40*F17),(K40*S16),(K40*S17),M16,M17,K40)</f>
        <v>0</v>
      </c>
      <c r="M40" s="110">
        <f t="shared" si="0"/>
        <v>0</v>
      </c>
      <c r="N40" s="84"/>
      <c r="O40" s="36">
        <f>SUM((N40*F16),(N40*F17),(N40*S16),(N40*S17),M16,M17,N40)</f>
        <v>0</v>
      </c>
      <c r="P40" s="113">
        <f t="shared" si="1"/>
        <v>0</v>
      </c>
      <c r="Q40" s="100">
        <f t="shared" si="2"/>
        <v>0</v>
      </c>
      <c r="R40" s="117">
        <f t="shared" si="3"/>
        <v>0</v>
      </c>
      <c r="S40" s="125">
        <f t="shared" si="4"/>
        <v>0</v>
      </c>
      <c r="T40" s="118">
        <f t="shared" si="5"/>
        <v>0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15.75" x14ac:dyDescent="0.2">
      <c r="A41" s="9"/>
      <c r="B41" s="92">
        <v>17</v>
      </c>
      <c r="C41" s="27"/>
      <c r="D41" s="31"/>
      <c r="E41" s="180"/>
      <c r="F41" s="181"/>
      <c r="G41" s="181"/>
      <c r="H41" s="182"/>
      <c r="I41" s="134"/>
      <c r="J41" s="128"/>
      <c r="K41" s="65"/>
      <c r="L41" s="81">
        <f>SUM((K41*F16),(K41*F17),(K41*S16),(K41*S17),M16,M17,K41)</f>
        <v>0</v>
      </c>
      <c r="M41" s="109">
        <f t="shared" si="0"/>
        <v>0</v>
      </c>
      <c r="N41" s="67"/>
      <c r="O41" s="35">
        <f>SUM((N41*F16),(N41*F17),(N41*S16),(N41*S17),M16,M17,N41)</f>
        <v>0</v>
      </c>
      <c r="P41" s="112">
        <f t="shared" si="1"/>
        <v>0</v>
      </c>
      <c r="Q41" s="99">
        <f t="shared" si="2"/>
        <v>0</v>
      </c>
      <c r="R41" s="115">
        <f t="shared" si="3"/>
        <v>0</v>
      </c>
      <c r="S41" s="124">
        <f t="shared" si="4"/>
        <v>0</v>
      </c>
      <c r="T41" s="116">
        <f t="shared" si="5"/>
        <v>0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15.75" x14ac:dyDescent="0.2">
      <c r="A42" s="9"/>
      <c r="B42" s="92">
        <v>18</v>
      </c>
      <c r="C42" s="28"/>
      <c r="D42" s="32"/>
      <c r="E42" s="188"/>
      <c r="F42" s="189"/>
      <c r="G42" s="189"/>
      <c r="H42" s="190"/>
      <c r="I42" s="135"/>
      <c r="J42" s="129"/>
      <c r="K42" s="66"/>
      <c r="L42" s="82">
        <f>SUM((K42*F16),(K42*F17),(K42*S16),(K42*S17),M16,M17,K42)</f>
        <v>0</v>
      </c>
      <c r="M42" s="110">
        <f t="shared" si="0"/>
        <v>0</v>
      </c>
      <c r="N42" s="84"/>
      <c r="O42" s="36">
        <f>SUM((N42*F16),(N42*F17),(N42*S16),(N42*S17),M16,M17,N42)</f>
        <v>0</v>
      </c>
      <c r="P42" s="113">
        <f t="shared" si="1"/>
        <v>0</v>
      </c>
      <c r="Q42" s="100">
        <f t="shared" si="2"/>
        <v>0</v>
      </c>
      <c r="R42" s="117">
        <f t="shared" si="3"/>
        <v>0</v>
      </c>
      <c r="S42" s="125">
        <f t="shared" si="4"/>
        <v>0</v>
      </c>
      <c r="T42" s="118">
        <f t="shared" si="5"/>
        <v>0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15.75" x14ac:dyDescent="0.2">
      <c r="A43" s="9"/>
      <c r="B43" s="92">
        <v>19</v>
      </c>
      <c r="C43" s="27"/>
      <c r="D43" s="31"/>
      <c r="E43" s="180"/>
      <c r="F43" s="181"/>
      <c r="G43" s="181"/>
      <c r="H43" s="182"/>
      <c r="I43" s="134"/>
      <c r="J43" s="128"/>
      <c r="K43" s="65"/>
      <c r="L43" s="81">
        <f>SUM((K43*F16),(K43*F17),(K43*S16),(K43*S17),M16,M17,K43)</f>
        <v>0</v>
      </c>
      <c r="M43" s="109">
        <f t="shared" si="0"/>
        <v>0</v>
      </c>
      <c r="N43" s="67"/>
      <c r="O43" s="35">
        <f>SUM((N43*F16),(N43*F17),(N43*S16),(N43*S17),M16,M17,N43)</f>
        <v>0</v>
      </c>
      <c r="P43" s="112">
        <f t="shared" si="1"/>
        <v>0</v>
      </c>
      <c r="Q43" s="99">
        <f t="shared" si="2"/>
        <v>0</v>
      </c>
      <c r="R43" s="115">
        <f t="shared" si="3"/>
        <v>0</v>
      </c>
      <c r="S43" s="124">
        <f t="shared" si="4"/>
        <v>0</v>
      </c>
      <c r="T43" s="116">
        <f t="shared" si="5"/>
        <v>0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15.75" x14ac:dyDescent="0.2">
      <c r="A44" s="9"/>
      <c r="B44" s="92">
        <v>20</v>
      </c>
      <c r="C44" s="32"/>
      <c r="D44" s="32"/>
      <c r="E44" s="188"/>
      <c r="F44" s="189"/>
      <c r="G44" s="189"/>
      <c r="H44" s="190"/>
      <c r="I44" s="135"/>
      <c r="J44" s="129"/>
      <c r="K44" s="66"/>
      <c r="L44" s="82">
        <f>SUM((K44*F16),(K44*F17),(K44*S16),(K44*S17),M16,M17,K44)</f>
        <v>0</v>
      </c>
      <c r="M44" s="110">
        <f t="shared" si="0"/>
        <v>0</v>
      </c>
      <c r="N44" s="84"/>
      <c r="O44" s="36">
        <f>SUM((N44*F16),(N44*F17),(N44*S16),(N44*S17),M16,M17,N44)</f>
        <v>0</v>
      </c>
      <c r="P44" s="113">
        <f t="shared" si="1"/>
        <v>0</v>
      </c>
      <c r="Q44" s="100">
        <f t="shared" si="2"/>
        <v>0</v>
      </c>
      <c r="R44" s="117">
        <f t="shared" si="3"/>
        <v>0</v>
      </c>
      <c r="S44" s="125">
        <f t="shared" si="4"/>
        <v>0</v>
      </c>
      <c r="T44" s="118">
        <f t="shared" si="5"/>
        <v>0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15.75" x14ac:dyDescent="0.2">
      <c r="A45" s="9"/>
      <c r="B45" s="93">
        <v>21</v>
      </c>
      <c r="C45" s="72"/>
      <c r="D45" s="31"/>
      <c r="E45" s="180"/>
      <c r="F45" s="181"/>
      <c r="G45" s="181"/>
      <c r="H45" s="182"/>
      <c r="I45" s="134"/>
      <c r="J45" s="130"/>
      <c r="K45" s="75"/>
      <c r="L45" s="81">
        <f>SUM((K45*F16),(K45*F17),(K45*S16),(K45*S17),M16,M17,K45)</f>
        <v>0</v>
      </c>
      <c r="M45" s="109">
        <f t="shared" si="0"/>
        <v>0</v>
      </c>
      <c r="N45" s="75"/>
      <c r="O45" s="73">
        <f>SUM((N45*F16),(N45*F17),(N45*S16),(N45*S17),M16,M17,N45)</f>
        <v>0</v>
      </c>
      <c r="P45" s="112">
        <f t="shared" si="1"/>
        <v>0</v>
      </c>
      <c r="Q45" s="99">
        <f t="shared" si="2"/>
        <v>0</v>
      </c>
      <c r="R45" s="115">
        <f t="shared" si="3"/>
        <v>0</v>
      </c>
      <c r="S45" s="124">
        <f t="shared" si="4"/>
        <v>0</v>
      </c>
      <c r="T45" s="116">
        <f t="shared" si="5"/>
        <v>0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15.75" x14ac:dyDescent="0.2">
      <c r="A46" s="9"/>
      <c r="B46" s="93">
        <v>22</v>
      </c>
      <c r="C46" s="68"/>
      <c r="D46" s="32"/>
      <c r="E46" s="188"/>
      <c r="F46" s="189"/>
      <c r="G46" s="189"/>
      <c r="H46" s="190"/>
      <c r="I46" s="135"/>
      <c r="J46" s="131"/>
      <c r="K46" s="76"/>
      <c r="L46" s="82">
        <f>SUM((K46*F16),(K46*F17),(K46*S16),(K46*S17),M16,M17,K46)</f>
        <v>0</v>
      </c>
      <c r="M46" s="110">
        <f t="shared" si="0"/>
        <v>0</v>
      </c>
      <c r="N46" s="76"/>
      <c r="O46" s="74">
        <f>SUM((N46*F16),(N46*F17),(N46*S16),(N46*S17),M16,M17,N46)</f>
        <v>0</v>
      </c>
      <c r="P46" s="113">
        <f t="shared" si="1"/>
        <v>0</v>
      </c>
      <c r="Q46" s="100">
        <f t="shared" si="2"/>
        <v>0</v>
      </c>
      <c r="R46" s="117">
        <f t="shared" si="3"/>
        <v>0</v>
      </c>
      <c r="S46" s="125">
        <f t="shared" si="4"/>
        <v>0</v>
      </c>
      <c r="T46" s="118">
        <f t="shared" si="5"/>
        <v>0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15.75" x14ac:dyDescent="0.2">
      <c r="A47" s="9"/>
      <c r="B47" s="93">
        <v>23</v>
      </c>
      <c r="C47" s="72"/>
      <c r="D47" s="31"/>
      <c r="E47" s="180"/>
      <c r="F47" s="181"/>
      <c r="G47" s="181"/>
      <c r="H47" s="182"/>
      <c r="I47" s="134"/>
      <c r="J47" s="130"/>
      <c r="K47" s="75"/>
      <c r="L47" s="81">
        <f>SUM((K47*F16),(K47*F17),(K47*S16),(K47*S17),M16,M17,K47)</f>
        <v>0</v>
      </c>
      <c r="M47" s="109">
        <f t="shared" si="0"/>
        <v>0</v>
      </c>
      <c r="N47" s="75"/>
      <c r="O47" s="73">
        <f>SUM((N47*F16),(N47*F17),(N47*S16),(N47*S17),M16,M17,N47)</f>
        <v>0</v>
      </c>
      <c r="P47" s="112">
        <f t="shared" si="1"/>
        <v>0</v>
      </c>
      <c r="Q47" s="99">
        <f t="shared" si="2"/>
        <v>0</v>
      </c>
      <c r="R47" s="115">
        <f t="shared" si="3"/>
        <v>0</v>
      </c>
      <c r="S47" s="124">
        <f t="shared" si="4"/>
        <v>0</v>
      </c>
      <c r="T47" s="116">
        <f t="shared" si="5"/>
        <v>0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15.75" x14ac:dyDescent="0.2">
      <c r="A48" s="9"/>
      <c r="B48" s="93">
        <v>24</v>
      </c>
      <c r="C48" s="68"/>
      <c r="D48" s="32"/>
      <c r="E48" s="188"/>
      <c r="F48" s="189"/>
      <c r="G48" s="189"/>
      <c r="H48" s="190"/>
      <c r="I48" s="135"/>
      <c r="J48" s="131"/>
      <c r="K48" s="76"/>
      <c r="L48" s="82">
        <f>SUM((K48*F16),(K48*F17),(K48*S16),(K48*S17),M16,M17,K48)</f>
        <v>0</v>
      </c>
      <c r="M48" s="110">
        <f t="shared" si="0"/>
        <v>0</v>
      </c>
      <c r="N48" s="76"/>
      <c r="O48" s="74">
        <f>SUM((N48*F16),(N48*F17),(N48*S16),(N48*S17),M16,M17,N48)</f>
        <v>0</v>
      </c>
      <c r="P48" s="113">
        <f t="shared" si="1"/>
        <v>0</v>
      </c>
      <c r="Q48" s="100">
        <f t="shared" si="2"/>
        <v>0</v>
      </c>
      <c r="R48" s="117">
        <f t="shared" si="3"/>
        <v>0</v>
      </c>
      <c r="S48" s="125">
        <f t="shared" si="4"/>
        <v>0</v>
      </c>
      <c r="T48" s="118">
        <f t="shared" si="5"/>
        <v>0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15.75" x14ac:dyDescent="0.2">
      <c r="A49" s="9"/>
      <c r="B49" s="94">
        <v>25</v>
      </c>
      <c r="C49" s="77"/>
      <c r="D49" s="78"/>
      <c r="E49" s="193"/>
      <c r="F49" s="194"/>
      <c r="G49" s="194"/>
      <c r="H49" s="195"/>
      <c r="I49" s="136"/>
      <c r="J49" s="132"/>
      <c r="K49" s="79"/>
      <c r="L49" s="83">
        <f>SUM((K49*F16),(K49*F17),(K49*S16),(K49*S17),M16,M17,K49)</f>
        <v>0</v>
      </c>
      <c r="M49" s="111">
        <f t="shared" si="0"/>
        <v>0</v>
      </c>
      <c r="N49" s="79"/>
      <c r="O49" s="80">
        <f>SUM((N49*F16),(N49*F17),(N49*S16),(N49*S17),M16,M17,N49)</f>
        <v>0</v>
      </c>
      <c r="P49" s="114">
        <f t="shared" si="1"/>
        <v>0</v>
      </c>
      <c r="Q49" s="85">
        <f t="shared" si="2"/>
        <v>0</v>
      </c>
      <c r="R49" s="119">
        <f t="shared" si="3"/>
        <v>0</v>
      </c>
      <c r="S49" s="127">
        <f t="shared" si="4"/>
        <v>0</v>
      </c>
      <c r="T49" s="120">
        <f t="shared" si="5"/>
        <v>0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19.5" customHeight="1" x14ac:dyDescent="0.25">
      <c r="A50" s="9"/>
      <c r="B50" s="102" t="s">
        <v>203</v>
      </c>
      <c r="C50" s="8"/>
      <c r="D50" s="8"/>
      <c r="E50" s="8"/>
      <c r="F50" s="8"/>
      <c r="G50" s="8"/>
      <c r="H50" s="101"/>
      <c r="I50" s="101"/>
      <c r="J50" s="16"/>
      <c r="K50" s="15"/>
      <c r="L50" s="15"/>
      <c r="M50" s="15"/>
      <c r="N50" s="15"/>
      <c r="O50" s="15"/>
      <c r="P50" s="15"/>
      <c r="Q50" s="16"/>
      <c r="R50" s="16"/>
      <c r="S50" s="103"/>
      <c r="T50" s="16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18" x14ac:dyDescent="0.25">
      <c r="A51" s="9"/>
      <c r="B51" s="102" t="s">
        <v>207</v>
      </c>
      <c r="C51" s="8"/>
      <c r="D51" s="8"/>
      <c r="E51" s="8"/>
      <c r="F51" s="8"/>
      <c r="G51" s="8"/>
      <c r="H51" s="101"/>
      <c r="I51" s="101"/>
      <c r="J51" s="16"/>
      <c r="K51" s="15"/>
      <c r="L51" s="15"/>
      <c r="M51" s="15"/>
      <c r="N51" s="15"/>
      <c r="O51" s="15"/>
      <c r="P51" s="15"/>
      <c r="Q51" s="16"/>
      <c r="R51" s="16"/>
      <c r="S51" s="16"/>
      <c r="T51" s="16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7.100000000000001" customHeight="1" x14ac:dyDescent="0.2">
      <c r="A52" s="9"/>
      <c r="B52" s="139" t="s">
        <v>38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40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5.75" customHeight="1" x14ac:dyDescent="0.2">
      <c r="A53" s="9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5.75" customHeight="1" x14ac:dyDescent="0.2">
      <c r="A54" s="9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5.75" customHeight="1" x14ac:dyDescent="0.2">
      <c r="A55" s="9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2.75" customHeight="1" x14ac:dyDescent="0.2">
      <c r="A56" s="9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6.75" customHeight="1" x14ac:dyDescent="0.25">
      <c r="A57" s="9"/>
      <c r="B57" s="108"/>
      <c r="C57" s="8"/>
      <c r="D57" s="8"/>
      <c r="E57" s="8"/>
      <c r="F57" s="8"/>
      <c r="G57" s="8"/>
      <c r="H57" s="9"/>
      <c r="I57" s="9"/>
      <c r="J57" s="16"/>
      <c r="K57" s="15"/>
      <c r="L57" s="15"/>
      <c r="M57" s="15"/>
      <c r="N57" s="15"/>
      <c r="O57" s="15"/>
      <c r="P57" s="15"/>
      <c r="Q57" s="16"/>
      <c r="R57" s="16"/>
      <c r="S57" s="16"/>
      <c r="T57" s="1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15.75" hidden="1" customHeight="1" x14ac:dyDescent="0.25">
      <c r="B58" s="126" t="s">
        <v>39</v>
      </c>
      <c r="C58" s="8"/>
      <c r="D58" s="8"/>
      <c r="E58" s="8"/>
      <c r="F58" s="8"/>
      <c r="G58" s="8"/>
      <c r="H58" s="9"/>
      <c r="I58" s="9"/>
      <c r="J58" s="16"/>
      <c r="K58" s="15"/>
      <c r="L58" s="15"/>
      <c r="M58" s="15"/>
      <c r="N58" s="15"/>
      <c r="O58" s="15"/>
      <c r="P58" s="15"/>
      <c r="Q58" s="16"/>
      <c r="R58" s="16"/>
      <c r="S58" s="16"/>
      <c r="T58" s="1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15.75" hidden="1" customHeight="1" x14ac:dyDescent="0.25">
      <c r="B59" s="126" t="s">
        <v>40</v>
      </c>
      <c r="C59" s="8"/>
      <c r="D59" s="8"/>
      <c r="E59" s="8"/>
      <c r="F59" s="8"/>
      <c r="G59" s="8"/>
      <c r="H59" s="9"/>
      <c r="I59" s="9"/>
      <c r="J59" s="16"/>
      <c r="K59" s="15"/>
      <c r="L59" s="15"/>
      <c r="M59" s="15"/>
      <c r="N59" s="15"/>
      <c r="O59" s="15"/>
      <c r="P59" s="15"/>
      <c r="Q59" s="16"/>
      <c r="R59" s="16"/>
      <c r="S59" s="16"/>
      <c r="T59" s="1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5.75" hidden="1" customHeight="1" x14ac:dyDescent="0.25">
      <c r="B60" s="126" t="s">
        <v>41</v>
      </c>
      <c r="C60" s="8"/>
      <c r="D60" s="8"/>
      <c r="E60" s="8"/>
      <c r="F60" s="8"/>
      <c r="G60" s="8"/>
      <c r="H60" s="9"/>
      <c r="I60" s="9"/>
      <c r="J60" s="16"/>
      <c r="K60" s="15"/>
      <c r="L60" s="15"/>
      <c r="M60" s="15"/>
      <c r="N60" s="15"/>
      <c r="O60" s="15"/>
      <c r="P60" s="15"/>
      <c r="Q60" s="16"/>
      <c r="R60" s="16"/>
      <c r="S60" s="16"/>
      <c r="T60" s="1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5.75" hidden="1" customHeight="1" x14ac:dyDescent="0.25">
      <c r="B61" s="126" t="s">
        <v>42</v>
      </c>
      <c r="C61" s="8"/>
      <c r="D61" s="8"/>
      <c r="E61" s="8"/>
      <c r="F61" s="8"/>
      <c r="G61" s="8"/>
      <c r="H61" s="9"/>
      <c r="I61" s="9"/>
      <c r="J61" s="16"/>
      <c r="K61" s="15"/>
      <c r="L61" s="15"/>
      <c r="M61" s="15"/>
      <c r="N61" s="15"/>
      <c r="O61" s="15"/>
      <c r="P61" s="15"/>
      <c r="Q61" s="16"/>
      <c r="R61" s="16"/>
      <c r="S61" s="16"/>
      <c r="T61" s="1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.75" hidden="1" customHeight="1" x14ac:dyDescent="0.25">
      <c r="B62" s="126" t="s">
        <v>43</v>
      </c>
      <c r="C62" s="8"/>
      <c r="D62" s="8"/>
      <c r="E62" s="8"/>
      <c r="F62" s="8"/>
      <c r="G62" s="8"/>
      <c r="H62" s="9"/>
      <c r="I62" s="9"/>
      <c r="J62" s="16"/>
      <c r="K62" s="15"/>
      <c r="L62" s="15"/>
      <c r="M62" s="15"/>
      <c r="N62" s="15"/>
      <c r="O62" s="15"/>
      <c r="P62" s="15"/>
      <c r="Q62" s="16"/>
      <c r="R62" s="16"/>
      <c r="S62" s="16"/>
      <c r="T62" s="16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5.75" hidden="1" customHeight="1" x14ac:dyDescent="0.25">
      <c r="B63" s="126" t="s">
        <v>44</v>
      </c>
      <c r="C63" s="8"/>
      <c r="D63" s="8"/>
      <c r="E63" s="8"/>
      <c r="F63" s="8"/>
      <c r="G63" s="8"/>
      <c r="H63" s="9"/>
      <c r="I63" s="9"/>
      <c r="J63" s="16"/>
      <c r="K63" s="15"/>
      <c r="L63" s="15"/>
      <c r="M63" s="15"/>
      <c r="N63" s="15"/>
      <c r="O63" s="15"/>
      <c r="P63" s="15"/>
      <c r="Q63" s="16"/>
      <c r="R63" s="16"/>
      <c r="S63" s="16"/>
      <c r="T63" s="16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.75" hidden="1" customHeight="1" x14ac:dyDescent="0.25">
      <c r="B64" s="126" t="s">
        <v>45</v>
      </c>
      <c r="C64" s="8"/>
      <c r="D64" s="8"/>
      <c r="E64" s="8"/>
      <c r="F64" s="8"/>
      <c r="G64" s="8"/>
      <c r="H64" s="9"/>
      <c r="I64" s="9"/>
      <c r="J64" s="16"/>
      <c r="K64" s="15"/>
      <c r="L64" s="15"/>
      <c r="M64" s="15"/>
      <c r="N64" s="15"/>
      <c r="O64" s="15"/>
      <c r="P64" s="15"/>
      <c r="Q64" s="16"/>
      <c r="R64" s="16"/>
      <c r="S64" s="16"/>
      <c r="T64" s="16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2:53" ht="15.75" hidden="1" customHeight="1" x14ac:dyDescent="0.25">
      <c r="B65" s="126" t="s">
        <v>46</v>
      </c>
      <c r="C65" s="8"/>
      <c r="D65" s="8"/>
      <c r="E65" s="8"/>
      <c r="F65" s="8"/>
      <c r="G65" s="8"/>
      <c r="H65" s="9"/>
      <c r="I65" s="9"/>
      <c r="J65" s="16"/>
      <c r="K65" s="15"/>
      <c r="L65" s="15"/>
      <c r="M65" s="15"/>
      <c r="N65" s="15"/>
      <c r="O65" s="15"/>
      <c r="P65" s="15"/>
      <c r="Q65" s="16"/>
      <c r="R65" s="16"/>
      <c r="S65" s="16"/>
      <c r="T65" s="1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2:53" ht="15.75" hidden="1" customHeight="1" x14ac:dyDescent="0.25">
      <c r="B66" s="126" t="s">
        <v>47</v>
      </c>
      <c r="C66" s="8"/>
      <c r="D66" s="8"/>
      <c r="E66" s="8"/>
      <c r="F66" s="8"/>
      <c r="G66" s="8"/>
      <c r="H66" s="9"/>
      <c r="I66" s="9"/>
      <c r="J66" s="16"/>
      <c r="K66" s="15"/>
      <c r="L66" s="15"/>
      <c r="M66" s="15"/>
      <c r="N66" s="15"/>
      <c r="O66" s="15"/>
      <c r="P66" s="15"/>
      <c r="Q66" s="16"/>
      <c r="R66" s="16"/>
      <c r="S66" s="16"/>
      <c r="T66" s="16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2:53" ht="15.75" hidden="1" customHeight="1" x14ac:dyDescent="0.25">
      <c r="B67" s="126" t="s">
        <v>48</v>
      </c>
      <c r="C67" s="8"/>
      <c r="D67" s="8"/>
      <c r="E67" s="8"/>
      <c r="F67" s="8"/>
      <c r="G67" s="8"/>
      <c r="H67" s="9"/>
      <c r="I67" s="9"/>
      <c r="J67" s="16"/>
      <c r="K67" s="15"/>
      <c r="L67" s="15"/>
      <c r="M67" s="15"/>
      <c r="N67" s="15"/>
      <c r="O67" s="15"/>
      <c r="P67" s="15"/>
      <c r="Q67" s="16"/>
      <c r="R67" s="16"/>
      <c r="S67" s="16"/>
      <c r="T67" s="16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2:53" ht="15.75" hidden="1" customHeight="1" x14ac:dyDescent="0.25">
      <c r="B68" s="126" t="s">
        <v>49</v>
      </c>
      <c r="C68" s="8"/>
      <c r="D68" s="8"/>
      <c r="E68" s="8"/>
      <c r="F68" s="8"/>
      <c r="G68" s="8"/>
      <c r="H68" s="9"/>
      <c r="I68" s="9"/>
      <c r="J68" s="16"/>
      <c r="K68" s="15"/>
      <c r="L68" s="15"/>
      <c r="M68" s="15"/>
      <c r="N68" s="15"/>
      <c r="O68" s="15"/>
      <c r="P68" s="15"/>
      <c r="Q68" s="16"/>
      <c r="R68" s="16"/>
      <c r="S68" s="16"/>
      <c r="T68" s="16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2:53" ht="15.75" hidden="1" customHeight="1" x14ac:dyDescent="0.25">
      <c r="B69" s="126" t="s">
        <v>50</v>
      </c>
      <c r="C69" s="8"/>
      <c r="D69" s="8"/>
      <c r="E69" s="8"/>
      <c r="F69" s="8"/>
      <c r="G69" s="8"/>
      <c r="H69" s="9"/>
      <c r="I69" s="9"/>
      <c r="J69" s="16"/>
      <c r="K69" s="15"/>
      <c r="L69" s="15"/>
      <c r="M69" s="15"/>
      <c r="N69" s="15"/>
      <c r="O69" s="15"/>
      <c r="P69" s="15"/>
      <c r="Q69" s="16"/>
      <c r="R69" s="16"/>
      <c r="S69" s="16"/>
      <c r="T69" s="1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2:53" ht="15.75" hidden="1" customHeight="1" x14ac:dyDescent="0.25">
      <c r="B70" s="126" t="s">
        <v>51</v>
      </c>
      <c r="C70" s="8"/>
      <c r="D70" s="8"/>
      <c r="E70" s="8"/>
      <c r="F70" s="8"/>
      <c r="G70" s="8"/>
      <c r="H70" s="9"/>
      <c r="I70" s="9"/>
      <c r="J70" s="16"/>
      <c r="K70" s="15"/>
      <c r="L70" s="15"/>
      <c r="M70" s="15"/>
      <c r="N70" s="15"/>
      <c r="O70" s="15"/>
      <c r="P70" s="15"/>
      <c r="Q70" s="16"/>
      <c r="R70" s="16"/>
      <c r="S70" s="16"/>
      <c r="T70" s="16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2:53" ht="15.75" hidden="1" customHeight="1" x14ac:dyDescent="0.25">
      <c r="B71" s="126" t="s">
        <v>52</v>
      </c>
      <c r="C71" s="8"/>
      <c r="D71" s="8"/>
      <c r="E71" s="8"/>
      <c r="F71" s="8"/>
      <c r="G71" s="8"/>
      <c r="H71" s="9"/>
      <c r="I71" s="9"/>
      <c r="J71" s="16"/>
      <c r="K71" s="15"/>
      <c r="L71" s="15"/>
      <c r="M71" s="15"/>
      <c r="N71" s="15"/>
      <c r="O71" s="15"/>
      <c r="P71" s="15"/>
      <c r="Q71" s="16"/>
      <c r="R71" s="16"/>
      <c r="S71" s="16"/>
      <c r="T71" s="16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2:53" ht="15.75" hidden="1" customHeight="1" x14ac:dyDescent="0.25">
      <c r="B72" s="126" t="s">
        <v>53</v>
      </c>
      <c r="C72" s="8"/>
      <c r="D72" s="8"/>
      <c r="E72" s="8"/>
      <c r="F72" s="8"/>
      <c r="G72" s="8"/>
      <c r="H72" s="9"/>
      <c r="I72" s="9"/>
      <c r="J72" s="16"/>
      <c r="K72" s="15"/>
      <c r="L72" s="15"/>
      <c r="M72" s="15"/>
      <c r="N72" s="15"/>
      <c r="O72" s="15"/>
      <c r="P72" s="15"/>
      <c r="Q72" s="16"/>
      <c r="R72" s="16"/>
      <c r="S72" s="16"/>
      <c r="T72" s="16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2:53" ht="15.75" hidden="1" customHeight="1" x14ac:dyDescent="0.25">
      <c r="B73" s="126" t="s">
        <v>54</v>
      </c>
      <c r="C73" s="8"/>
      <c r="D73" s="8"/>
      <c r="E73" s="8"/>
      <c r="F73" s="8"/>
      <c r="G73" s="8"/>
      <c r="H73" s="9"/>
      <c r="I73" s="9"/>
      <c r="J73" s="16"/>
      <c r="K73" s="15"/>
      <c r="L73" s="15"/>
      <c r="M73" s="15"/>
      <c r="N73" s="15"/>
      <c r="O73" s="15"/>
      <c r="P73" s="15"/>
      <c r="Q73" s="16"/>
      <c r="R73" s="16"/>
      <c r="S73" s="16"/>
      <c r="T73" s="16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2:53" ht="15.75" hidden="1" customHeight="1" x14ac:dyDescent="0.25">
      <c r="B74" s="126" t="s">
        <v>55</v>
      </c>
      <c r="C74" s="8"/>
      <c r="D74" s="8"/>
      <c r="E74" s="8"/>
      <c r="F74" s="8"/>
      <c r="G74" s="8"/>
      <c r="H74" s="9"/>
      <c r="I74" s="9"/>
      <c r="J74" s="16"/>
      <c r="K74" s="15"/>
      <c r="L74" s="15"/>
      <c r="M74" s="15"/>
      <c r="N74" s="15"/>
      <c r="O74" s="15"/>
      <c r="P74" s="15"/>
      <c r="Q74" s="16"/>
      <c r="R74" s="16"/>
      <c r="S74" s="16"/>
      <c r="T74" s="16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2:53" ht="15.75" hidden="1" customHeight="1" x14ac:dyDescent="0.25">
      <c r="B75" s="126" t="s">
        <v>56</v>
      </c>
      <c r="C75" s="8"/>
      <c r="D75" s="8"/>
      <c r="E75" s="8"/>
      <c r="F75" s="8"/>
      <c r="G75" s="8"/>
      <c r="H75" s="9"/>
      <c r="I75" s="9"/>
      <c r="J75" s="16"/>
      <c r="K75" s="15"/>
      <c r="L75" s="15"/>
      <c r="M75" s="15"/>
      <c r="N75" s="15"/>
      <c r="O75" s="15"/>
      <c r="P75" s="15"/>
      <c r="Q75" s="16"/>
      <c r="R75" s="16"/>
      <c r="S75" s="16"/>
      <c r="T75" s="16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2:53" ht="15.75" hidden="1" customHeight="1" x14ac:dyDescent="0.25">
      <c r="B76" s="126" t="s">
        <v>57</v>
      </c>
      <c r="C76" s="8"/>
      <c r="D76" s="8"/>
      <c r="E76" s="8"/>
      <c r="F76" s="8"/>
      <c r="G76" s="8"/>
      <c r="H76" s="9"/>
      <c r="I76" s="9"/>
      <c r="J76" s="16"/>
      <c r="K76" s="15"/>
      <c r="L76" s="15"/>
      <c r="M76" s="15"/>
      <c r="N76" s="15"/>
      <c r="O76" s="15"/>
      <c r="P76" s="15"/>
      <c r="Q76" s="16"/>
      <c r="R76" s="16"/>
      <c r="S76" s="16"/>
      <c r="T76" s="16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2:53" ht="15.75" hidden="1" customHeight="1" x14ac:dyDescent="0.25">
      <c r="B77" s="126" t="s">
        <v>58</v>
      </c>
      <c r="C77" s="8"/>
      <c r="D77" s="8"/>
      <c r="E77" s="8"/>
      <c r="F77" s="8"/>
      <c r="G77" s="8"/>
      <c r="H77" s="9"/>
      <c r="I77" s="9"/>
      <c r="J77" s="16"/>
      <c r="K77" s="15"/>
      <c r="L77" s="15"/>
      <c r="M77" s="15"/>
      <c r="N77" s="15"/>
      <c r="O77" s="15"/>
      <c r="P77" s="15"/>
      <c r="Q77" s="16"/>
      <c r="R77" s="16"/>
      <c r="S77" s="16"/>
      <c r="T77" s="16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2:53" ht="15.75" hidden="1" customHeight="1" x14ac:dyDescent="0.25">
      <c r="B78" s="126" t="s">
        <v>59</v>
      </c>
      <c r="C78" s="8"/>
      <c r="D78" s="8"/>
      <c r="E78" s="8"/>
      <c r="F78" s="8"/>
      <c r="G78" s="8"/>
      <c r="H78" s="9"/>
      <c r="I78" s="9"/>
      <c r="J78" s="16"/>
      <c r="K78" s="15"/>
      <c r="L78" s="15"/>
      <c r="M78" s="15"/>
      <c r="N78" s="15"/>
      <c r="O78" s="15"/>
      <c r="P78" s="15"/>
      <c r="Q78" s="16"/>
      <c r="R78" s="16"/>
      <c r="S78" s="16"/>
      <c r="T78" s="16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2:53" ht="15.75" hidden="1" customHeight="1" x14ac:dyDescent="0.25">
      <c r="B79" s="126" t="s">
        <v>60</v>
      </c>
      <c r="C79" s="8"/>
      <c r="D79" s="8"/>
      <c r="E79" s="8"/>
      <c r="F79" s="8"/>
      <c r="G79" s="8"/>
      <c r="H79" s="9"/>
      <c r="I79" s="9"/>
      <c r="J79" s="16"/>
      <c r="K79" s="15"/>
      <c r="L79" s="15"/>
      <c r="M79" s="15"/>
      <c r="N79" s="15"/>
      <c r="O79" s="15"/>
      <c r="P79" s="15"/>
      <c r="Q79" s="16"/>
      <c r="R79" s="16"/>
      <c r="S79" s="16"/>
      <c r="T79" s="16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2:53" ht="15.75" hidden="1" customHeight="1" x14ac:dyDescent="0.25">
      <c r="B80" s="126" t="s">
        <v>61</v>
      </c>
      <c r="C80" s="8"/>
      <c r="D80" s="8"/>
      <c r="E80" s="8"/>
      <c r="F80" s="8"/>
      <c r="G80" s="8"/>
      <c r="H80" s="9"/>
      <c r="I80" s="9"/>
      <c r="J80" s="16"/>
      <c r="K80" s="15"/>
      <c r="L80" s="15"/>
      <c r="M80" s="15"/>
      <c r="N80" s="15"/>
      <c r="O80" s="15"/>
      <c r="P80" s="15"/>
      <c r="Q80" s="16"/>
      <c r="R80" s="16"/>
      <c r="S80" s="16"/>
      <c r="T80" s="16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2:53" ht="15.75" hidden="1" customHeight="1" x14ac:dyDescent="0.25">
      <c r="B81" s="126" t="s">
        <v>62</v>
      </c>
      <c r="C81" s="8"/>
      <c r="D81" s="8"/>
      <c r="E81" s="8"/>
      <c r="F81" s="8"/>
      <c r="G81" s="8"/>
      <c r="H81" s="9"/>
      <c r="I81" s="9"/>
      <c r="J81" s="16"/>
      <c r="K81" s="15"/>
      <c r="L81" s="15"/>
      <c r="M81" s="15"/>
      <c r="N81" s="15"/>
      <c r="O81" s="15"/>
      <c r="P81" s="15"/>
      <c r="Q81" s="16"/>
      <c r="R81" s="16"/>
      <c r="S81" s="16"/>
      <c r="T81" s="16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2:53" ht="15.75" hidden="1" customHeight="1" x14ac:dyDescent="0.25">
      <c r="B82" s="126" t="s">
        <v>63</v>
      </c>
      <c r="C82" s="8"/>
      <c r="D82" s="8"/>
      <c r="E82" s="8"/>
      <c r="F82" s="8"/>
      <c r="G82" s="8"/>
      <c r="H82" s="9"/>
      <c r="I82" s="9"/>
      <c r="J82" s="16"/>
      <c r="K82" s="15"/>
      <c r="L82" s="15"/>
      <c r="M82" s="15"/>
      <c r="N82" s="15"/>
      <c r="O82" s="15"/>
      <c r="P82" s="15"/>
      <c r="Q82" s="16"/>
      <c r="R82" s="16"/>
      <c r="S82" s="16"/>
      <c r="T82" s="16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2:53" ht="15.75" hidden="1" customHeight="1" x14ac:dyDescent="0.25">
      <c r="B83" s="126" t="s">
        <v>64</v>
      </c>
      <c r="C83" s="8"/>
      <c r="D83" s="8"/>
      <c r="E83" s="8"/>
      <c r="F83" s="8"/>
      <c r="G83" s="8"/>
      <c r="H83" s="9"/>
      <c r="I83" s="9"/>
      <c r="J83" s="16"/>
      <c r="K83" s="15"/>
      <c r="L83" s="15"/>
      <c r="M83" s="15"/>
      <c r="N83" s="15"/>
      <c r="O83" s="15"/>
      <c r="P83" s="15"/>
      <c r="Q83" s="16"/>
      <c r="R83" s="16"/>
      <c r="S83" s="16"/>
      <c r="T83" s="16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2:53" ht="15.75" hidden="1" customHeight="1" x14ac:dyDescent="0.25">
      <c r="B84" s="126" t="s">
        <v>196</v>
      </c>
      <c r="C84" s="8"/>
      <c r="D84" s="8"/>
      <c r="E84" s="8"/>
      <c r="F84" s="8"/>
      <c r="G84" s="8"/>
      <c r="H84" s="9"/>
      <c r="I84" s="9"/>
      <c r="J84" s="16"/>
      <c r="K84" s="15"/>
      <c r="L84" s="15"/>
      <c r="M84" s="15"/>
      <c r="N84" s="15"/>
      <c r="O84" s="15"/>
      <c r="P84" s="15"/>
      <c r="Q84" s="16"/>
      <c r="R84" s="16"/>
      <c r="S84" s="16"/>
      <c r="T84" s="16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2:53" ht="15.75" hidden="1" customHeight="1" x14ac:dyDescent="0.25">
      <c r="B85" s="126" t="s">
        <v>65</v>
      </c>
      <c r="C85" s="8"/>
      <c r="D85" s="8"/>
      <c r="E85" s="8"/>
      <c r="F85" s="8"/>
      <c r="G85" s="8"/>
      <c r="H85" s="9"/>
      <c r="I85" s="9"/>
      <c r="J85" s="16"/>
      <c r="K85" s="15"/>
      <c r="L85" s="15"/>
      <c r="M85" s="15"/>
      <c r="N85" s="15"/>
      <c r="O85" s="15"/>
      <c r="P85" s="15"/>
      <c r="Q85" s="16"/>
      <c r="R85" s="16"/>
      <c r="S85" s="16"/>
      <c r="T85" s="16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2:53" ht="15.75" hidden="1" customHeight="1" x14ac:dyDescent="0.25">
      <c r="B86" s="126" t="s">
        <v>66</v>
      </c>
      <c r="C86" s="8"/>
      <c r="D86" s="8"/>
      <c r="E86" s="8"/>
      <c r="F86" s="8"/>
      <c r="G86" s="8"/>
      <c r="H86" s="9"/>
      <c r="I86" s="9"/>
      <c r="J86" s="16"/>
      <c r="K86" s="15"/>
      <c r="L86" s="15"/>
      <c r="M86" s="15"/>
      <c r="N86" s="15"/>
      <c r="O86" s="15"/>
      <c r="P86" s="15"/>
      <c r="Q86" s="16"/>
      <c r="R86" s="16"/>
      <c r="S86" s="16"/>
      <c r="T86" s="16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2:53" ht="15.75" hidden="1" customHeight="1" x14ac:dyDescent="0.25">
      <c r="B87" s="126" t="s">
        <v>67</v>
      </c>
      <c r="C87" s="8"/>
      <c r="D87" s="8"/>
      <c r="E87" s="8"/>
      <c r="F87" s="8"/>
      <c r="G87" s="8"/>
      <c r="H87" s="9"/>
      <c r="I87" s="9"/>
      <c r="J87" s="16"/>
      <c r="K87" s="15"/>
      <c r="L87" s="15"/>
      <c r="M87" s="15"/>
      <c r="N87" s="15"/>
      <c r="O87" s="15"/>
      <c r="P87" s="15"/>
      <c r="Q87" s="16"/>
      <c r="R87" s="16"/>
      <c r="S87" s="16"/>
      <c r="T87" s="16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2:53" ht="15.75" hidden="1" customHeight="1" x14ac:dyDescent="0.25">
      <c r="B88" s="126" t="s">
        <v>68</v>
      </c>
      <c r="C88" s="8"/>
      <c r="D88" s="8"/>
      <c r="E88" s="8"/>
      <c r="F88" s="8"/>
      <c r="G88" s="8"/>
      <c r="H88" s="9"/>
      <c r="I88" s="9"/>
      <c r="J88" s="16"/>
      <c r="K88" s="15"/>
      <c r="L88" s="15"/>
      <c r="M88" s="15"/>
      <c r="N88" s="15"/>
      <c r="O88" s="15"/>
      <c r="P88" s="15"/>
      <c r="Q88" s="16"/>
      <c r="R88" s="16"/>
      <c r="S88" s="16"/>
      <c r="T88" s="16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2:53" ht="15.75" hidden="1" customHeight="1" x14ac:dyDescent="0.25">
      <c r="B89" s="126" t="s">
        <v>69</v>
      </c>
      <c r="C89" s="8"/>
      <c r="D89" s="8"/>
      <c r="E89" s="8"/>
      <c r="F89" s="8"/>
      <c r="G89" s="8"/>
      <c r="H89" s="9"/>
      <c r="I89" s="9"/>
      <c r="J89" s="16"/>
      <c r="K89" s="15"/>
      <c r="L89" s="15"/>
      <c r="M89" s="15"/>
      <c r="N89" s="15"/>
      <c r="O89" s="15"/>
      <c r="P89" s="15"/>
      <c r="Q89" s="16"/>
      <c r="R89" s="16"/>
      <c r="S89" s="16"/>
      <c r="T89" s="16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2:53" ht="15.75" hidden="1" customHeight="1" x14ac:dyDescent="0.25">
      <c r="B90" s="126" t="s">
        <v>70</v>
      </c>
      <c r="C90" s="8"/>
      <c r="D90" s="8"/>
      <c r="E90" s="8"/>
      <c r="F90" s="8"/>
      <c r="G90" s="8"/>
      <c r="H90" s="9"/>
      <c r="I90" s="9"/>
      <c r="J90" s="16"/>
      <c r="K90" s="15"/>
      <c r="L90" s="15"/>
      <c r="M90" s="15"/>
      <c r="N90" s="15"/>
      <c r="O90" s="15"/>
      <c r="P90" s="15"/>
      <c r="Q90" s="16"/>
      <c r="R90" s="16"/>
      <c r="S90" s="16"/>
      <c r="T90" s="16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2:53" ht="15.75" hidden="1" customHeight="1" x14ac:dyDescent="0.25">
      <c r="B91" s="126" t="s">
        <v>71</v>
      </c>
      <c r="C91" s="8"/>
      <c r="D91" s="8"/>
      <c r="E91" s="8"/>
      <c r="F91" s="8"/>
      <c r="G91" s="8"/>
      <c r="H91" s="9"/>
      <c r="I91" s="9"/>
      <c r="J91" s="16"/>
      <c r="K91" s="15"/>
      <c r="L91" s="15"/>
      <c r="M91" s="15"/>
      <c r="N91" s="15"/>
      <c r="O91" s="15"/>
      <c r="P91" s="15"/>
      <c r="Q91" s="16"/>
      <c r="R91" s="16"/>
      <c r="S91" s="16"/>
      <c r="T91" s="16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2:53" ht="15.75" hidden="1" customHeight="1" x14ac:dyDescent="0.25">
      <c r="B92" s="126" t="s">
        <v>72</v>
      </c>
      <c r="C92" s="8"/>
      <c r="D92" s="8"/>
      <c r="E92" s="8"/>
      <c r="F92" s="8"/>
      <c r="G92" s="8"/>
      <c r="H92" s="9"/>
      <c r="I92" s="9"/>
      <c r="J92" s="16"/>
      <c r="K92" s="15"/>
      <c r="L92" s="15"/>
      <c r="M92" s="15"/>
      <c r="N92" s="15"/>
      <c r="O92" s="15"/>
      <c r="P92" s="15"/>
      <c r="Q92" s="16"/>
      <c r="R92" s="16"/>
      <c r="S92" s="16"/>
      <c r="T92" s="16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2:53" ht="15.75" hidden="1" customHeight="1" x14ac:dyDescent="0.25">
      <c r="B93" s="126" t="s">
        <v>73</v>
      </c>
      <c r="C93" s="8"/>
      <c r="D93" s="8"/>
      <c r="E93" s="8"/>
      <c r="F93" s="8"/>
      <c r="G93" s="8"/>
      <c r="H93" s="9"/>
      <c r="I93" s="9"/>
      <c r="J93" s="16"/>
      <c r="K93" s="15"/>
      <c r="L93" s="15"/>
      <c r="M93" s="15"/>
      <c r="N93" s="15"/>
      <c r="O93" s="15"/>
      <c r="P93" s="15"/>
      <c r="Q93" s="16"/>
      <c r="R93" s="16"/>
      <c r="S93" s="16"/>
      <c r="T93" s="16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2:53" ht="15.75" hidden="1" customHeight="1" x14ac:dyDescent="0.25">
      <c r="B94" s="126" t="s">
        <v>74</v>
      </c>
      <c r="C94" s="8"/>
      <c r="D94" s="8"/>
      <c r="E94" s="8"/>
      <c r="F94" s="8"/>
      <c r="G94" s="8"/>
      <c r="H94" s="9"/>
      <c r="I94" s="9"/>
      <c r="J94" s="16"/>
      <c r="K94" s="15"/>
      <c r="L94" s="15"/>
      <c r="M94" s="15"/>
      <c r="N94" s="15"/>
      <c r="O94" s="15"/>
      <c r="P94" s="15"/>
      <c r="Q94" s="16"/>
      <c r="R94" s="16"/>
      <c r="S94" s="16"/>
      <c r="T94" s="1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2:53" ht="15.75" hidden="1" customHeight="1" x14ac:dyDescent="0.25">
      <c r="B95" s="126" t="s">
        <v>75</v>
      </c>
      <c r="C95" s="8"/>
      <c r="D95" s="8"/>
      <c r="E95" s="8"/>
      <c r="F95" s="8"/>
      <c r="G95" s="8"/>
      <c r="H95" s="9"/>
      <c r="I95" s="9"/>
      <c r="J95" s="16"/>
      <c r="K95" s="15"/>
      <c r="L95" s="15"/>
      <c r="M95" s="15"/>
      <c r="N95" s="15"/>
      <c r="O95" s="15"/>
      <c r="P95" s="15"/>
      <c r="Q95" s="16"/>
      <c r="R95" s="16"/>
      <c r="S95" s="16"/>
      <c r="T95" s="1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2:53" ht="15.75" hidden="1" customHeight="1" x14ac:dyDescent="0.25">
      <c r="B96" s="126" t="s">
        <v>76</v>
      </c>
      <c r="C96" s="8"/>
      <c r="D96" s="8"/>
      <c r="E96" s="8"/>
      <c r="F96" s="8"/>
      <c r="G96" s="8"/>
      <c r="H96" s="9"/>
      <c r="I96" s="9"/>
      <c r="J96" s="16"/>
      <c r="K96" s="15"/>
      <c r="L96" s="15"/>
      <c r="M96" s="15"/>
      <c r="N96" s="15"/>
      <c r="O96" s="15"/>
      <c r="P96" s="15"/>
      <c r="Q96" s="16"/>
      <c r="R96" s="16"/>
      <c r="S96" s="16"/>
      <c r="T96" s="1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2:53" ht="15.75" hidden="1" customHeight="1" x14ac:dyDescent="0.25">
      <c r="B97" s="126" t="s">
        <v>77</v>
      </c>
      <c r="C97" s="8"/>
      <c r="D97" s="8"/>
      <c r="E97" s="8"/>
      <c r="F97" s="8"/>
      <c r="G97" s="8"/>
      <c r="H97" s="9"/>
      <c r="I97" s="9"/>
      <c r="J97" s="16"/>
      <c r="K97" s="15"/>
      <c r="L97" s="15"/>
      <c r="M97" s="15"/>
      <c r="N97" s="15"/>
      <c r="O97" s="15"/>
      <c r="P97" s="15"/>
      <c r="Q97" s="16"/>
      <c r="R97" s="16"/>
      <c r="S97" s="16"/>
      <c r="T97" s="1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2:53" ht="15.75" hidden="1" customHeight="1" x14ac:dyDescent="0.25">
      <c r="B98" s="126" t="s">
        <v>78</v>
      </c>
      <c r="C98" s="8"/>
      <c r="D98" s="8"/>
      <c r="E98" s="8"/>
      <c r="F98" s="8"/>
      <c r="G98" s="8"/>
      <c r="H98" s="9"/>
      <c r="I98" s="9"/>
      <c r="J98" s="16"/>
      <c r="K98" s="15"/>
      <c r="L98" s="15"/>
      <c r="M98" s="15"/>
      <c r="N98" s="15"/>
      <c r="O98" s="15"/>
      <c r="P98" s="15"/>
      <c r="Q98" s="16"/>
      <c r="R98" s="16"/>
      <c r="S98" s="16"/>
      <c r="T98" s="16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2:53" ht="15.75" hidden="1" customHeight="1" x14ac:dyDescent="0.25">
      <c r="B99" s="126" t="s">
        <v>79</v>
      </c>
      <c r="C99" s="8"/>
      <c r="D99" s="8"/>
      <c r="E99" s="8"/>
      <c r="F99" s="8"/>
      <c r="G99" s="8"/>
      <c r="H99" s="9"/>
      <c r="I99" s="9"/>
      <c r="J99" s="16"/>
      <c r="K99" s="15"/>
      <c r="L99" s="15"/>
      <c r="M99" s="15"/>
      <c r="N99" s="15"/>
      <c r="O99" s="15"/>
      <c r="P99" s="15"/>
      <c r="Q99" s="16"/>
      <c r="R99" s="16"/>
      <c r="S99" s="16"/>
      <c r="T99" s="16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2:53" ht="15.75" hidden="1" customHeight="1" x14ac:dyDescent="0.25">
      <c r="B100" s="126" t="s">
        <v>80</v>
      </c>
      <c r="C100" s="8"/>
      <c r="D100" s="8"/>
      <c r="E100" s="8"/>
      <c r="F100" s="8"/>
      <c r="G100" s="8"/>
      <c r="H100" s="9"/>
      <c r="I100" s="9"/>
      <c r="J100" s="16"/>
      <c r="K100" s="15"/>
      <c r="L100" s="15"/>
      <c r="M100" s="15"/>
      <c r="N100" s="15"/>
      <c r="O100" s="15"/>
      <c r="P100" s="15"/>
      <c r="Q100" s="16"/>
      <c r="R100" s="16"/>
      <c r="S100" s="16"/>
      <c r="T100" s="16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2:53" ht="15.75" hidden="1" customHeight="1" x14ac:dyDescent="0.25">
      <c r="B101" s="126" t="s">
        <v>81</v>
      </c>
      <c r="C101" s="8"/>
      <c r="D101" s="8"/>
      <c r="E101" s="8"/>
      <c r="F101" s="8"/>
      <c r="G101" s="8"/>
      <c r="H101" s="9"/>
      <c r="I101" s="9"/>
      <c r="J101" s="16"/>
      <c r="K101" s="15"/>
      <c r="L101" s="15"/>
      <c r="M101" s="15"/>
      <c r="N101" s="15"/>
      <c r="O101" s="15"/>
      <c r="P101" s="15"/>
      <c r="Q101" s="16"/>
      <c r="R101" s="16"/>
      <c r="S101" s="16"/>
      <c r="T101" s="16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2:53" ht="15.75" hidden="1" customHeight="1" x14ac:dyDescent="0.25">
      <c r="B102" s="126" t="s">
        <v>82</v>
      </c>
      <c r="C102" s="8"/>
      <c r="D102" s="8"/>
      <c r="E102" s="8"/>
      <c r="F102" s="8"/>
      <c r="G102" s="8"/>
      <c r="H102" s="9"/>
      <c r="I102" s="9"/>
      <c r="J102" s="16"/>
      <c r="K102" s="15"/>
      <c r="L102" s="15"/>
      <c r="M102" s="15"/>
      <c r="N102" s="15"/>
      <c r="O102" s="15"/>
      <c r="P102" s="15"/>
      <c r="Q102" s="16"/>
      <c r="R102" s="16"/>
      <c r="S102" s="16"/>
      <c r="T102" s="1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2:53" ht="15.75" hidden="1" customHeight="1" x14ac:dyDescent="0.25">
      <c r="B103" s="126" t="s">
        <v>83</v>
      </c>
      <c r="C103" s="8"/>
      <c r="D103" s="8"/>
      <c r="E103" s="8"/>
      <c r="F103" s="8"/>
      <c r="G103" s="8"/>
      <c r="H103" s="9"/>
      <c r="I103" s="9"/>
      <c r="J103" s="16"/>
      <c r="K103" s="15"/>
      <c r="L103" s="15"/>
      <c r="M103" s="15"/>
      <c r="N103" s="15"/>
      <c r="O103" s="15"/>
      <c r="P103" s="15"/>
      <c r="Q103" s="16"/>
      <c r="R103" s="16"/>
      <c r="S103" s="16"/>
      <c r="T103" s="16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2:53" ht="15.75" hidden="1" customHeight="1" x14ac:dyDescent="0.25">
      <c r="B104" s="126" t="s">
        <v>84</v>
      </c>
      <c r="C104" s="8"/>
      <c r="D104" s="8"/>
      <c r="E104" s="8"/>
      <c r="F104" s="8"/>
      <c r="G104" s="8"/>
      <c r="H104" s="9"/>
      <c r="I104" s="9"/>
      <c r="J104" s="16"/>
      <c r="K104" s="15"/>
      <c r="L104" s="15"/>
      <c r="M104" s="15"/>
      <c r="N104" s="15"/>
      <c r="O104" s="15"/>
      <c r="P104" s="15"/>
      <c r="Q104" s="16"/>
      <c r="R104" s="16"/>
      <c r="S104" s="16"/>
      <c r="T104" s="16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2:53" ht="15.75" hidden="1" customHeight="1" x14ac:dyDescent="0.25">
      <c r="B105" s="126" t="s">
        <v>85</v>
      </c>
      <c r="C105" s="8"/>
      <c r="D105" s="8"/>
      <c r="E105" s="8"/>
      <c r="F105" s="8"/>
      <c r="G105" s="8"/>
      <c r="H105" s="9"/>
      <c r="I105" s="9"/>
      <c r="J105" s="16"/>
      <c r="K105" s="15"/>
      <c r="L105" s="15"/>
      <c r="M105" s="15"/>
      <c r="N105" s="15"/>
      <c r="O105" s="15"/>
      <c r="P105" s="15"/>
      <c r="Q105" s="16"/>
      <c r="R105" s="16"/>
      <c r="S105" s="16"/>
      <c r="T105" s="16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2:53" ht="15.75" hidden="1" customHeight="1" x14ac:dyDescent="0.25">
      <c r="B106" s="126" t="s">
        <v>198</v>
      </c>
      <c r="C106" s="8"/>
      <c r="D106" s="8"/>
      <c r="E106" s="8"/>
      <c r="F106" s="8"/>
      <c r="G106" s="8"/>
      <c r="H106" s="9"/>
      <c r="I106" s="9"/>
      <c r="J106" s="16"/>
      <c r="K106" s="15"/>
      <c r="L106" s="15"/>
      <c r="M106" s="15"/>
      <c r="N106" s="15"/>
      <c r="O106" s="15"/>
      <c r="P106" s="15"/>
      <c r="Q106" s="16"/>
      <c r="R106" s="16"/>
      <c r="S106" s="16"/>
      <c r="T106" s="16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2:53" ht="15.75" hidden="1" customHeight="1" x14ac:dyDescent="0.25">
      <c r="B107" s="126" t="s">
        <v>199</v>
      </c>
      <c r="C107" s="8"/>
      <c r="D107" s="8"/>
      <c r="E107" s="8"/>
      <c r="F107" s="8"/>
      <c r="G107" s="8"/>
      <c r="H107" s="9"/>
      <c r="I107" s="9"/>
      <c r="J107" s="16"/>
      <c r="K107" s="15"/>
      <c r="L107" s="15"/>
      <c r="M107" s="15"/>
      <c r="N107" s="15"/>
      <c r="O107" s="15"/>
      <c r="P107" s="15"/>
      <c r="Q107" s="16"/>
      <c r="R107" s="16"/>
      <c r="S107" s="16"/>
      <c r="T107" s="16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2:53" ht="15.75" hidden="1" customHeight="1" x14ac:dyDescent="0.25">
      <c r="B108" s="126" t="s">
        <v>86</v>
      </c>
      <c r="C108" s="8"/>
      <c r="D108" s="8"/>
      <c r="E108" s="8"/>
      <c r="F108" s="8"/>
      <c r="G108" s="8"/>
      <c r="H108" s="9"/>
      <c r="I108" s="9"/>
      <c r="J108" s="16"/>
      <c r="K108" s="15"/>
      <c r="L108" s="15"/>
      <c r="M108" s="15"/>
      <c r="N108" s="15"/>
      <c r="O108" s="15"/>
      <c r="P108" s="15"/>
      <c r="Q108" s="16"/>
      <c r="R108" s="16"/>
      <c r="S108" s="16"/>
      <c r="T108" s="16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2:53" ht="15.75" hidden="1" customHeight="1" x14ac:dyDescent="0.25">
      <c r="B109" s="126" t="s">
        <v>87</v>
      </c>
      <c r="C109" s="8"/>
      <c r="D109" s="8"/>
      <c r="E109" s="8"/>
      <c r="F109" s="8"/>
      <c r="G109" s="8"/>
      <c r="H109" s="9"/>
      <c r="I109" s="9"/>
      <c r="J109" s="16"/>
      <c r="K109" s="15"/>
      <c r="L109" s="15"/>
      <c r="M109" s="15"/>
      <c r="N109" s="15"/>
      <c r="O109" s="15"/>
      <c r="P109" s="15"/>
      <c r="Q109" s="16"/>
      <c r="R109" s="16"/>
      <c r="S109" s="16"/>
      <c r="T109" s="1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2:53" ht="15.75" hidden="1" customHeight="1" x14ac:dyDescent="0.25">
      <c r="B110" s="126" t="s">
        <v>88</v>
      </c>
      <c r="C110" s="8"/>
      <c r="D110" s="8"/>
      <c r="E110" s="8"/>
      <c r="F110" s="8"/>
      <c r="G110" s="8"/>
      <c r="H110" s="9"/>
      <c r="I110" s="9"/>
      <c r="J110" s="16"/>
      <c r="K110" s="15"/>
      <c r="L110" s="15"/>
      <c r="M110" s="15"/>
      <c r="N110" s="15"/>
      <c r="O110" s="15"/>
      <c r="P110" s="15"/>
      <c r="Q110" s="16"/>
      <c r="R110" s="16"/>
      <c r="S110" s="16"/>
      <c r="T110" s="16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2:53" ht="15.75" hidden="1" customHeight="1" x14ac:dyDescent="0.25">
      <c r="B111" s="126" t="s">
        <v>89</v>
      </c>
      <c r="C111" s="8"/>
      <c r="D111" s="8"/>
      <c r="E111" s="8"/>
      <c r="F111" s="8"/>
      <c r="G111" s="8"/>
      <c r="H111" s="9"/>
      <c r="I111" s="9"/>
      <c r="J111" s="16"/>
      <c r="K111" s="15"/>
      <c r="L111" s="15"/>
      <c r="M111" s="15"/>
      <c r="N111" s="15"/>
      <c r="O111" s="15"/>
      <c r="P111" s="15"/>
      <c r="Q111" s="16"/>
      <c r="R111" s="16"/>
      <c r="S111" s="16"/>
      <c r="T111" s="1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2:53" ht="15.75" hidden="1" customHeight="1" x14ac:dyDescent="0.25">
      <c r="B112" s="126" t="s">
        <v>90</v>
      </c>
      <c r="C112" s="8"/>
      <c r="D112" s="8"/>
      <c r="E112" s="8"/>
      <c r="F112" s="8"/>
      <c r="G112" s="8"/>
      <c r="H112" s="9"/>
      <c r="I112" s="9"/>
      <c r="J112" s="16"/>
      <c r="K112" s="15"/>
      <c r="L112" s="15"/>
      <c r="M112" s="15"/>
      <c r="N112" s="15"/>
      <c r="O112" s="15"/>
      <c r="P112" s="15"/>
      <c r="Q112" s="16"/>
      <c r="R112" s="16"/>
      <c r="S112" s="16"/>
      <c r="T112" s="1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2:53" ht="15.75" hidden="1" customHeight="1" x14ac:dyDescent="0.25">
      <c r="B113" s="126" t="s">
        <v>91</v>
      </c>
      <c r="C113" s="8"/>
      <c r="D113" s="8"/>
      <c r="E113" s="8"/>
      <c r="F113" s="8"/>
      <c r="G113" s="8"/>
      <c r="H113" s="9"/>
      <c r="I113" s="9"/>
      <c r="J113" s="16"/>
      <c r="K113" s="15"/>
      <c r="L113" s="15"/>
      <c r="M113" s="15"/>
      <c r="N113" s="15"/>
      <c r="O113" s="15"/>
      <c r="P113" s="15"/>
      <c r="Q113" s="16"/>
      <c r="R113" s="16"/>
      <c r="S113" s="16"/>
      <c r="T113" s="16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2:53" ht="15.75" hidden="1" customHeight="1" x14ac:dyDescent="0.25">
      <c r="B114" s="126" t="s">
        <v>92</v>
      </c>
      <c r="C114" s="8"/>
      <c r="D114" s="8"/>
      <c r="E114" s="8"/>
      <c r="F114" s="8"/>
      <c r="G114" s="8"/>
      <c r="H114" s="9"/>
      <c r="I114" s="9"/>
      <c r="J114" s="16"/>
      <c r="K114" s="15"/>
      <c r="L114" s="15"/>
      <c r="M114" s="15"/>
      <c r="N114" s="15"/>
      <c r="O114" s="15"/>
      <c r="P114" s="15"/>
      <c r="Q114" s="16"/>
      <c r="R114" s="16"/>
      <c r="S114" s="16"/>
      <c r="T114" s="1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2:53" ht="15.75" hidden="1" customHeight="1" x14ac:dyDescent="0.25">
      <c r="B115" s="126" t="s">
        <v>93</v>
      </c>
      <c r="C115" s="8"/>
      <c r="D115" s="8"/>
      <c r="E115" s="8"/>
      <c r="F115" s="8"/>
      <c r="G115" s="8"/>
      <c r="H115" s="9"/>
      <c r="I115" s="9"/>
      <c r="J115" s="16"/>
      <c r="K115" s="15"/>
      <c r="L115" s="15"/>
      <c r="M115" s="15"/>
      <c r="N115" s="15"/>
      <c r="O115" s="15"/>
      <c r="P115" s="15"/>
      <c r="Q115" s="16"/>
      <c r="R115" s="16"/>
      <c r="S115" s="16"/>
      <c r="T115" s="16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2:53" ht="15.75" hidden="1" customHeight="1" x14ac:dyDescent="0.25">
      <c r="B116" s="126" t="s">
        <v>94</v>
      </c>
      <c r="C116" s="8"/>
      <c r="D116" s="8"/>
      <c r="E116" s="8"/>
      <c r="F116" s="8"/>
      <c r="G116" s="8"/>
      <c r="H116" s="9"/>
      <c r="I116" s="9"/>
      <c r="J116" s="16"/>
      <c r="K116" s="15"/>
      <c r="L116" s="15"/>
      <c r="M116" s="15"/>
      <c r="N116" s="15"/>
      <c r="O116" s="15"/>
      <c r="P116" s="15"/>
      <c r="Q116" s="16"/>
      <c r="R116" s="16"/>
      <c r="S116" s="16"/>
      <c r="T116" s="16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2:53" ht="15.75" hidden="1" customHeight="1" x14ac:dyDescent="0.25">
      <c r="B117" s="126" t="s">
        <v>95</v>
      </c>
      <c r="C117" s="8"/>
      <c r="D117" s="8"/>
      <c r="E117" s="8"/>
      <c r="F117" s="8"/>
      <c r="G117" s="8"/>
      <c r="H117" s="9"/>
      <c r="I117" s="9"/>
      <c r="J117" s="16"/>
      <c r="K117" s="15"/>
      <c r="L117" s="15"/>
      <c r="M117" s="15"/>
      <c r="N117" s="15"/>
      <c r="O117" s="15"/>
      <c r="P117" s="15"/>
      <c r="Q117" s="16"/>
      <c r="R117" s="16"/>
      <c r="S117" s="16"/>
      <c r="T117" s="16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2:53" ht="15.75" hidden="1" customHeight="1" x14ac:dyDescent="0.25">
      <c r="B118" s="126" t="s">
        <v>96</v>
      </c>
      <c r="C118" s="8"/>
      <c r="D118" s="8"/>
      <c r="E118" s="8"/>
      <c r="F118" s="8"/>
      <c r="G118" s="8"/>
      <c r="H118" s="9"/>
      <c r="I118" s="9"/>
      <c r="J118" s="16"/>
      <c r="K118" s="15"/>
      <c r="L118" s="15"/>
      <c r="M118" s="15"/>
      <c r="N118" s="15"/>
      <c r="O118" s="15"/>
      <c r="P118" s="15"/>
      <c r="Q118" s="16"/>
      <c r="R118" s="16"/>
      <c r="S118" s="16"/>
      <c r="T118" s="16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2:53" ht="15.75" hidden="1" customHeight="1" x14ac:dyDescent="0.25">
      <c r="B119" s="126" t="s">
        <v>97</v>
      </c>
      <c r="C119" s="8"/>
      <c r="D119" s="8"/>
      <c r="E119" s="8"/>
      <c r="F119" s="8"/>
      <c r="G119" s="8"/>
      <c r="H119" s="9"/>
      <c r="I119" s="9"/>
      <c r="J119" s="16"/>
      <c r="K119" s="15"/>
      <c r="L119" s="15"/>
      <c r="M119" s="15"/>
      <c r="N119" s="15"/>
      <c r="O119" s="15"/>
      <c r="P119" s="15"/>
      <c r="Q119" s="16"/>
      <c r="R119" s="16"/>
      <c r="S119" s="16"/>
      <c r="T119" s="16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2:53" ht="15.75" hidden="1" customHeight="1" x14ac:dyDescent="0.25">
      <c r="B120" s="126" t="s">
        <v>98</v>
      </c>
      <c r="C120" s="8"/>
      <c r="D120" s="8"/>
      <c r="E120" s="8"/>
      <c r="F120" s="8"/>
      <c r="G120" s="8"/>
      <c r="H120" s="9"/>
      <c r="I120" s="9"/>
      <c r="J120" s="16"/>
      <c r="K120" s="15"/>
      <c r="L120" s="15"/>
      <c r="M120" s="15"/>
      <c r="N120" s="15"/>
      <c r="O120" s="15"/>
      <c r="P120" s="15"/>
      <c r="Q120" s="16"/>
      <c r="R120" s="16"/>
      <c r="S120" s="16"/>
      <c r="T120" s="16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2:53" ht="15.75" hidden="1" customHeight="1" x14ac:dyDescent="0.25">
      <c r="B121" s="126" t="s">
        <v>99</v>
      </c>
      <c r="C121" s="8"/>
      <c r="D121" s="8"/>
      <c r="E121" s="8"/>
      <c r="F121" s="8"/>
      <c r="G121" s="8"/>
      <c r="H121" s="9"/>
      <c r="I121" s="9"/>
      <c r="J121" s="16"/>
      <c r="K121" s="15"/>
      <c r="L121" s="15"/>
      <c r="M121" s="15"/>
      <c r="N121" s="15"/>
      <c r="O121" s="15"/>
      <c r="P121" s="15"/>
      <c r="Q121" s="16"/>
      <c r="R121" s="16"/>
      <c r="S121" s="16"/>
      <c r="T121" s="16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2:53" ht="15.75" hidden="1" customHeight="1" x14ac:dyDescent="0.25">
      <c r="B122" s="126" t="s">
        <v>100</v>
      </c>
      <c r="C122" s="8"/>
      <c r="D122" s="8"/>
      <c r="E122" s="8"/>
      <c r="F122" s="8"/>
      <c r="G122" s="8"/>
      <c r="H122" s="9"/>
      <c r="I122" s="9"/>
      <c r="J122" s="16"/>
      <c r="K122" s="15"/>
      <c r="L122" s="15"/>
      <c r="M122" s="15"/>
      <c r="N122" s="15"/>
      <c r="O122" s="15"/>
      <c r="P122" s="15"/>
      <c r="Q122" s="16"/>
      <c r="R122" s="16"/>
      <c r="S122" s="16"/>
      <c r="T122" s="16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2:53" ht="15.75" hidden="1" customHeight="1" x14ac:dyDescent="0.25">
      <c r="B123" s="126" t="s">
        <v>101</v>
      </c>
      <c r="C123" s="8"/>
      <c r="D123" s="8"/>
      <c r="E123" s="8"/>
      <c r="F123" s="8"/>
      <c r="G123" s="8"/>
      <c r="H123" s="9"/>
      <c r="I123" s="9"/>
      <c r="J123" s="16"/>
      <c r="K123" s="15"/>
      <c r="L123" s="15"/>
      <c r="M123" s="15"/>
      <c r="N123" s="15"/>
      <c r="O123" s="15"/>
      <c r="P123" s="15"/>
      <c r="Q123" s="16"/>
      <c r="R123" s="16"/>
      <c r="S123" s="16"/>
      <c r="T123" s="16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2:53" ht="15.75" hidden="1" customHeight="1" x14ac:dyDescent="0.25">
      <c r="B124" s="126" t="s">
        <v>102</v>
      </c>
      <c r="C124" s="8"/>
      <c r="D124" s="8"/>
      <c r="E124" s="8"/>
      <c r="F124" s="8"/>
      <c r="G124" s="8"/>
      <c r="H124" s="9"/>
      <c r="I124" s="9"/>
      <c r="J124" s="16"/>
      <c r="K124" s="15"/>
      <c r="L124" s="15"/>
      <c r="M124" s="15"/>
      <c r="N124" s="15"/>
      <c r="O124" s="15"/>
      <c r="P124" s="15"/>
      <c r="Q124" s="16"/>
      <c r="R124" s="16"/>
      <c r="S124" s="16"/>
      <c r="T124" s="16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2:53" ht="15.75" hidden="1" customHeight="1" x14ac:dyDescent="0.25">
      <c r="B125" s="126" t="s">
        <v>103</v>
      </c>
      <c r="C125" s="8"/>
      <c r="D125" s="8"/>
      <c r="E125" s="8"/>
      <c r="F125" s="8"/>
      <c r="G125" s="8"/>
      <c r="H125" s="9"/>
      <c r="I125" s="9"/>
      <c r="J125" s="16"/>
      <c r="K125" s="15"/>
      <c r="L125" s="15"/>
      <c r="M125" s="15"/>
      <c r="N125" s="15"/>
      <c r="O125" s="15"/>
      <c r="P125" s="15"/>
      <c r="Q125" s="16"/>
      <c r="R125" s="16"/>
      <c r="S125" s="16"/>
      <c r="T125" s="16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2:53" ht="15.75" hidden="1" customHeight="1" x14ac:dyDescent="0.25">
      <c r="B126" s="126" t="s">
        <v>104</v>
      </c>
      <c r="C126" s="8"/>
      <c r="D126" s="8"/>
      <c r="E126" s="8"/>
      <c r="F126" s="8"/>
      <c r="G126" s="8"/>
      <c r="H126" s="9"/>
      <c r="I126" s="9"/>
      <c r="J126" s="16"/>
      <c r="K126" s="15"/>
      <c r="L126" s="15"/>
      <c r="M126" s="15"/>
      <c r="N126" s="15"/>
      <c r="O126" s="15"/>
      <c r="P126" s="15"/>
      <c r="Q126" s="16"/>
      <c r="R126" s="16"/>
      <c r="S126" s="16"/>
      <c r="T126" s="16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2:53" ht="15.75" hidden="1" customHeight="1" x14ac:dyDescent="0.25">
      <c r="B127" s="126" t="s">
        <v>105</v>
      </c>
      <c r="C127" s="8"/>
      <c r="D127" s="8"/>
      <c r="E127" s="8"/>
      <c r="F127" s="8"/>
      <c r="G127" s="8"/>
      <c r="H127" s="9"/>
      <c r="I127" s="9"/>
      <c r="J127" s="16"/>
      <c r="K127" s="15"/>
      <c r="L127" s="15"/>
      <c r="M127" s="15"/>
      <c r="N127" s="15"/>
      <c r="O127" s="15"/>
      <c r="P127" s="15"/>
      <c r="Q127" s="16"/>
      <c r="R127" s="16"/>
      <c r="S127" s="16"/>
      <c r="T127" s="16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2:53" ht="15.75" hidden="1" customHeight="1" x14ac:dyDescent="0.25">
      <c r="B128" s="126" t="s">
        <v>106</v>
      </c>
      <c r="C128" s="8"/>
      <c r="D128" s="8"/>
      <c r="E128" s="8"/>
      <c r="F128" s="8"/>
      <c r="G128" s="8"/>
      <c r="H128" s="9"/>
      <c r="I128" s="9"/>
      <c r="J128" s="16"/>
      <c r="K128" s="15"/>
      <c r="L128" s="15"/>
      <c r="M128" s="15"/>
      <c r="N128" s="15"/>
      <c r="O128" s="15"/>
      <c r="P128" s="15"/>
      <c r="Q128" s="16"/>
      <c r="R128" s="16"/>
      <c r="S128" s="16"/>
      <c r="T128" s="16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2:53" ht="15.75" hidden="1" customHeight="1" x14ac:dyDescent="0.25">
      <c r="B129" s="126" t="s">
        <v>107</v>
      </c>
      <c r="C129" s="8"/>
      <c r="D129" s="8"/>
      <c r="E129" s="8"/>
      <c r="F129" s="8"/>
      <c r="G129" s="8"/>
      <c r="H129" s="9"/>
      <c r="I129" s="9"/>
      <c r="J129" s="16"/>
      <c r="K129" s="15"/>
      <c r="L129" s="15"/>
      <c r="M129" s="15"/>
      <c r="N129" s="15"/>
      <c r="O129" s="15"/>
      <c r="P129" s="15"/>
      <c r="Q129" s="16"/>
      <c r="R129" s="16"/>
      <c r="S129" s="16"/>
      <c r="T129" s="16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2:53" ht="15.75" hidden="1" customHeight="1" x14ac:dyDescent="0.25">
      <c r="B130" s="126" t="s">
        <v>108</v>
      </c>
      <c r="C130" s="8"/>
      <c r="D130" s="8"/>
      <c r="E130" s="8"/>
      <c r="F130" s="8"/>
      <c r="G130" s="8"/>
      <c r="H130" s="9"/>
      <c r="I130" s="9"/>
      <c r="J130" s="16"/>
      <c r="K130" s="15"/>
      <c r="L130" s="15"/>
      <c r="M130" s="15"/>
      <c r="N130" s="15"/>
      <c r="O130" s="15"/>
      <c r="P130" s="15"/>
      <c r="Q130" s="16"/>
      <c r="R130" s="16"/>
      <c r="S130" s="16"/>
      <c r="T130" s="16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2:53" ht="15.75" hidden="1" customHeight="1" x14ac:dyDescent="0.25">
      <c r="B131" s="126" t="s">
        <v>109</v>
      </c>
      <c r="C131" s="8"/>
      <c r="D131" s="8"/>
      <c r="E131" s="8"/>
      <c r="F131" s="8"/>
      <c r="G131" s="8"/>
      <c r="H131" s="9"/>
      <c r="I131" s="9"/>
      <c r="J131" s="16"/>
      <c r="K131" s="15"/>
      <c r="L131" s="15"/>
      <c r="M131" s="15"/>
      <c r="N131" s="15"/>
      <c r="O131" s="15"/>
      <c r="P131" s="15"/>
      <c r="Q131" s="16"/>
      <c r="R131" s="16"/>
      <c r="S131" s="16"/>
      <c r="T131" s="16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2:53" ht="15.75" hidden="1" customHeight="1" x14ac:dyDescent="0.25">
      <c r="B132" s="126" t="s">
        <v>110</v>
      </c>
      <c r="C132" s="8"/>
      <c r="D132" s="8"/>
      <c r="E132" s="8"/>
      <c r="F132" s="8"/>
      <c r="G132" s="8"/>
      <c r="H132" s="9"/>
      <c r="I132" s="9"/>
      <c r="J132" s="16"/>
      <c r="K132" s="15"/>
      <c r="L132" s="15"/>
      <c r="M132" s="15"/>
      <c r="N132" s="15"/>
      <c r="O132" s="15"/>
      <c r="P132" s="15"/>
      <c r="Q132" s="16"/>
      <c r="R132" s="16"/>
      <c r="S132" s="16"/>
      <c r="T132" s="16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2:53" ht="15.75" hidden="1" customHeight="1" x14ac:dyDescent="0.25">
      <c r="B133" s="126" t="s">
        <v>111</v>
      </c>
      <c r="C133" s="8"/>
      <c r="D133" s="8"/>
      <c r="E133" s="8"/>
      <c r="F133" s="8"/>
      <c r="G133" s="8"/>
      <c r="H133" s="9"/>
      <c r="I133" s="9"/>
      <c r="J133" s="16"/>
      <c r="K133" s="15"/>
      <c r="L133" s="15"/>
      <c r="M133" s="15"/>
      <c r="N133" s="15"/>
      <c r="O133" s="15"/>
      <c r="P133" s="15"/>
      <c r="Q133" s="16"/>
      <c r="R133" s="16"/>
      <c r="S133" s="16"/>
      <c r="T133" s="16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2:53" ht="15.75" hidden="1" customHeight="1" x14ac:dyDescent="0.25">
      <c r="B134" s="126" t="s">
        <v>112</v>
      </c>
      <c r="C134" s="8"/>
      <c r="D134" s="8"/>
      <c r="E134" s="8"/>
      <c r="F134" s="8"/>
      <c r="G134" s="8"/>
      <c r="H134" s="9"/>
      <c r="I134" s="9"/>
      <c r="J134" s="16"/>
      <c r="K134" s="15"/>
      <c r="L134" s="15"/>
      <c r="M134" s="15"/>
      <c r="N134" s="15"/>
      <c r="O134" s="15"/>
      <c r="P134" s="15"/>
      <c r="Q134" s="16"/>
      <c r="R134" s="16"/>
      <c r="S134" s="16"/>
      <c r="T134" s="16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2:53" ht="15.75" hidden="1" customHeight="1" x14ac:dyDescent="0.25">
      <c r="B135" s="126" t="s">
        <v>113</v>
      </c>
      <c r="C135" s="8"/>
      <c r="D135" s="8"/>
      <c r="E135" s="8"/>
      <c r="F135" s="8"/>
      <c r="G135" s="8"/>
      <c r="H135" s="9"/>
      <c r="I135" s="9"/>
      <c r="J135" s="16"/>
      <c r="K135" s="15"/>
      <c r="L135" s="15"/>
      <c r="M135" s="15"/>
      <c r="N135" s="15"/>
      <c r="O135" s="15"/>
      <c r="P135" s="15"/>
      <c r="Q135" s="16"/>
      <c r="R135" s="16"/>
      <c r="S135" s="16"/>
      <c r="T135" s="16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2:53" ht="15.75" hidden="1" customHeight="1" x14ac:dyDescent="0.25">
      <c r="B136" s="126" t="s">
        <v>114</v>
      </c>
      <c r="C136" s="8"/>
      <c r="D136" s="8"/>
      <c r="E136" s="8"/>
      <c r="F136" s="8"/>
      <c r="G136" s="8"/>
      <c r="H136" s="9"/>
      <c r="I136" s="9"/>
      <c r="J136" s="16"/>
      <c r="K136" s="15"/>
      <c r="L136" s="15"/>
      <c r="M136" s="15"/>
      <c r="N136" s="15"/>
      <c r="O136" s="15"/>
      <c r="P136" s="15"/>
      <c r="Q136" s="16"/>
      <c r="R136" s="16"/>
      <c r="S136" s="16"/>
      <c r="T136" s="16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2:53" ht="15.75" hidden="1" customHeight="1" x14ac:dyDescent="0.25">
      <c r="B137" s="126" t="s">
        <v>115</v>
      </c>
      <c r="C137" s="8"/>
      <c r="D137" s="8"/>
      <c r="E137" s="8"/>
      <c r="F137" s="8"/>
      <c r="G137" s="8"/>
      <c r="H137" s="9"/>
      <c r="I137" s="9"/>
      <c r="J137" s="16"/>
      <c r="K137" s="15"/>
      <c r="L137" s="15"/>
      <c r="M137" s="15"/>
      <c r="N137" s="15"/>
      <c r="O137" s="15"/>
      <c r="P137" s="15"/>
      <c r="Q137" s="16"/>
      <c r="R137" s="16"/>
      <c r="S137" s="16"/>
      <c r="T137" s="16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2:53" ht="15.75" hidden="1" customHeight="1" x14ac:dyDescent="0.25">
      <c r="B138" s="126" t="s">
        <v>116</v>
      </c>
      <c r="C138" s="8"/>
      <c r="D138" s="8"/>
      <c r="E138" s="8"/>
      <c r="F138" s="8"/>
      <c r="G138" s="8"/>
      <c r="H138" s="9"/>
      <c r="I138" s="9"/>
      <c r="J138" s="16"/>
      <c r="K138" s="15"/>
      <c r="L138" s="15"/>
      <c r="M138" s="15"/>
      <c r="N138" s="15"/>
      <c r="O138" s="15"/>
      <c r="P138" s="15"/>
      <c r="Q138" s="16"/>
      <c r="R138" s="16"/>
      <c r="S138" s="16"/>
      <c r="T138" s="16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2:53" ht="15.75" hidden="1" customHeight="1" x14ac:dyDescent="0.25">
      <c r="B139" s="126" t="s">
        <v>117</v>
      </c>
      <c r="C139" s="8"/>
      <c r="D139" s="8"/>
      <c r="E139" s="8"/>
      <c r="F139" s="8"/>
      <c r="G139" s="8"/>
      <c r="H139" s="9"/>
      <c r="I139" s="9"/>
      <c r="J139" s="16"/>
      <c r="K139" s="15"/>
      <c r="L139" s="15"/>
      <c r="M139" s="15"/>
      <c r="N139" s="15"/>
      <c r="O139" s="15"/>
      <c r="P139" s="15"/>
      <c r="Q139" s="16"/>
      <c r="R139" s="16"/>
      <c r="S139" s="16"/>
      <c r="T139" s="16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2:53" ht="15.75" hidden="1" customHeight="1" x14ac:dyDescent="0.25">
      <c r="B140" s="126" t="s">
        <v>118</v>
      </c>
      <c r="C140" s="8"/>
      <c r="D140" s="8"/>
      <c r="E140" s="8"/>
      <c r="F140" s="8"/>
      <c r="G140" s="8"/>
      <c r="H140" s="9"/>
      <c r="I140" s="9"/>
      <c r="J140" s="16"/>
      <c r="K140" s="15"/>
      <c r="L140" s="15"/>
      <c r="M140" s="15"/>
      <c r="N140" s="15"/>
      <c r="O140" s="15"/>
      <c r="P140" s="15"/>
      <c r="Q140" s="16"/>
      <c r="R140" s="16"/>
      <c r="S140" s="16"/>
      <c r="T140" s="16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2:53" ht="15.75" hidden="1" customHeight="1" x14ac:dyDescent="0.25">
      <c r="B141" s="126" t="s">
        <v>119</v>
      </c>
      <c r="C141" s="8"/>
      <c r="D141" s="8"/>
      <c r="E141" s="8"/>
      <c r="F141" s="8"/>
      <c r="G141" s="8"/>
      <c r="H141" s="9"/>
      <c r="I141" s="9"/>
      <c r="J141" s="16"/>
      <c r="K141" s="15"/>
      <c r="L141" s="15"/>
      <c r="M141" s="15"/>
      <c r="N141" s="15"/>
      <c r="O141" s="15"/>
      <c r="P141" s="15"/>
      <c r="Q141" s="16"/>
      <c r="R141" s="16"/>
      <c r="S141" s="16"/>
      <c r="T141" s="16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2:53" ht="15.75" hidden="1" customHeight="1" x14ac:dyDescent="0.25">
      <c r="B142" s="126" t="s">
        <v>120</v>
      </c>
      <c r="C142" s="8"/>
      <c r="D142" s="8"/>
      <c r="E142" s="8"/>
      <c r="F142" s="8"/>
      <c r="G142" s="8"/>
      <c r="H142" s="9"/>
      <c r="I142" s="9"/>
      <c r="J142" s="16"/>
      <c r="K142" s="15"/>
      <c r="L142" s="15"/>
      <c r="M142" s="15"/>
      <c r="N142" s="15"/>
      <c r="O142" s="15"/>
      <c r="P142" s="15"/>
      <c r="Q142" s="16"/>
      <c r="R142" s="16"/>
      <c r="S142" s="16"/>
      <c r="T142" s="16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2:53" ht="15.75" hidden="1" customHeight="1" x14ac:dyDescent="0.25">
      <c r="B143" s="126" t="s">
        <v>121</v>
      </c>
      <c r="C143" s="8"/>
      <c r="D143" s="8"/>
      <c r="E143" s="8"/>
      <c r="F143" s="8"/>
      <c r="G143" s="8"/>
      <c r="H143" s="9"/>
      <c r="I143" s="9"/>
      <c r="J143" s="16"/>
      <c r="K143" s="15"/>
      <c r="L143" s="15"/>
      <c r="M143" s="15"/>
      <c r="N143" s="15"/>
      <c r="O143" s="15"/>
      <c r="P143" s="15"/>
      <c r="Q143" s="16"/>
      <c r="R143" s="16"/>
      <c r="S143" s="16"/>
      <c r="T143" s="16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2:53" ht="15.75" hidden="1" customHeight="1" x14ac:dyDescent="0.25">
      <c r="B144" s="126" t="s">
        <v>122</v>
      </c>
      <c r="C144" s="8"/>
      <c r="D144" s="8"/>
      <c r="E144" s="8"/>
      <c r="F144" s="8"/>
      <c r="G144" s="8"/>
      <c r="H144" s="9"/>
      <c r="I144" s="9"/>
      <c r="J144" s="16"/>
      <c r="K144" s="15"/>
      <c r="L144" s="15"/>
      <c r="M144" s="15"/>
      <c r="N144" s="15"/>
      <c r="O144" s="15"/>
      <c r="P144" s="15"/>
      <c r="Q144" s="16"/>
      <c r="R144" s="16"/>
      <c r="S144" s="16"/>
      <c r="T144" s="16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2:53" ht="15.75" hidden="1" customHeight="1" x14ac:dyDescent="0.25">
      <c r="B145" s="126" t="s">
        <v>123</v>
      </c>
      <c r="C145" s="8"/>
      <c r="D145" s="8"/>
      <c r="E145" s="8"/>
      <c r="F145" s="8"/>
      <c r="G145" s="8"/>
      <c r="H145" s="9"/>
      <c r="I145" s="9"/>
      <c r="J145" s="16"/>
      <c r="K145" s="15"/>
      <c r="L145" s="15"/>
      <c r="M145" s="15"/>
      <c r="N145" s="15"/>
      <c r="O145" s="15"/>
      <c r="P145" s="15"/>
      <c r="Q145" s="16"/>
      <c r="R145" s="16"/>
      <c r="S145" s="16"/>
      <c r="T145" s="16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2:53" ht="15.75" hidden="1" customHeight="1" x14ac:dyDescent="0.25">
      <c r="B146" s="126" t="s">
        <v>124</v>
      </c>
      <c r="C146" s="8"/>
      <c r="D146" s="8"/>
      <c r="E146" s="8"/>
      <c r="F146" s="8"/>
      <c r="G146" s="8"/>
      <c r="H146" s="9"/>
      <c r="I146" s="9"/>
      <c r="J146" s="16"/>
      <c r="K146" s="15"/>
      <c r="L146" s="15"/>
      <c r="M146" s="15"/>
      <c r="N146" s="15"/>
      <c r="O146" s="15"/>
      <c r="P146" s="15"/>
      <c r="Q146" s="16"/>
      <c r="R146" s="16"/>
      <c r="S146" s="16"/>
      <c r="T146" s="16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2:53" ht="15.75" hidden="1" customHeight="1" x14ac:dyDescent="0.25">
      <c r="B147" s="126" t="s">
        <v>125</v>
      </c>
      <c r="C147" s="8"/>
      <c r="D147" s="8"/>
      <c r="E147" s="8"/>
      <c r="F147" s="8"/>
      <c r="G147" s="8"/>
      <c r="H147" s="9"/>
      <c r="I147" s="9"/>
      <c r="J147" s="16"/>
      <c r="K147" s="15"/>
      <c r="L147" s="15"/>
      <c r="M147" s="15"/>
      <c r="N147" s="15"/>
      <c r="O147" s="15"/>
      <c r="P147" s="15"/>
      <c r="Q147" s="16"/>
      <c r="R147" s="16"/>
      <c r="S147" s="16"/>
      <c r="T147" s="16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2:53" ht="15.75" hidden="1" customHeight="1" x14ac:dyDescent="0.25">
      <c r="B148" s="126" t="s">
        <v>126</v>
      </c>
      <c r="C148" s="8"/>
      <c r="D148" s="8"/>
      <c r="E148" s="8"/>
      <c r="F148" s="8"/>
      <c r="G148" s="8"/>
      <c r="H148" s="9"/>
      <c r="I148" s="9"/>
      <c r="J148" s="16"/>
      <c r="K148" s="15"/>
      <c r="L148" s="15"/>
      <c r="M148" s="15"/>
      <c r="N148" s="15"/>
      <c r="O148" s="15"/>
      <c r="P148" s="15"/>
      <c r="Q148" s="16"/>
      <c r="R148" s="16"/>
      <c r="S148" s="16"/>
      <c r="T148" s="16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2:53" ht="15.75" hidden="1" customHeight="1" x14ac:dyDescent="0.25">
      <c r="B149" s="126" t="s">
        <v>127</v>
      </c>
      <c r="C149" s="8"/>
      <c r="D149" s="8"/>
      <c r="E149" s="8"/>
      <c r="F149" s="8"/>
      <c r="G149" s="8"/>
      <c r="H149" s="9"/>
      <c r="I149" s="9"/>
      <c r="J149" s="16"/>
      <c r="K149" s="15"/>
      <c r="L149" s="15"/>
      <c r="M149" s="15"/>
      <c r="N149" s="15"/>
      <c r="O149" s="15"/>
      <c r="P149" s="15"/>
      <c r="Q149" s="16"/>
      <c r="R149" s="16"/>
      <c r="S149" s="16"/>
      <c r="T149" s="16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2:53" ht="15.75" hidden="1" customHeight="1" x14ac:dyDescent="0.25">
      <c r="B150" s="126" t="s">
        <v>128</v>
      </c>
      <c r="C150" s="8"/>
      <c r="D150" s="8"/>
      <c r="E150" s="8"/>
      <c r="F150" s="8"/>
      <c r="G150" s="8"/>
      <c r="H150" s="9"/>
      <c r="I150" s="9"/>
      <c r="J150" s="16"/>
      <c r="K150" s="15"/>
      <c r="L150" s="15"/>
      <c r="M150" s="15"/>
      <c r="N150" s="15"/>
      <c r="O150" s="15"/>
      <c r="P150" s="15"/>
      <c r="Q150" s="16"/>
      <c r="R150" s="16"/>
      <c r="S150" s="16"/>
      <c r="T150" s="16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2:53" ht="15.75" hidden="1" customHeight="1" x14ac:dyDescent="0.25">
      <c r="B151" s="126" t="s">
        <v>129</v>
      </c>
      <c r="C151" s="8"/>
      <c r="D151" s="8"/>
      <c r="E151" s="8"/>
      <c r="F151" s="8"/>
      <c r="G151" s="8"/>
      <c r="H151" s="9"/>
      <c r="I151" s="9"/>
      <c r="J151" s="16"/>
      <c r="K151" s="15"/>
      <c r="L151" s="15"/>
      <c r="M151" s="15"/>
      <c r="N151" s="15"/>
      <c r="O151" s="15"/>
      <c r="P151" s="15"/>
      <c r="Q151" s="16"/>
      <c r="R151" s="16"/>
      <c r="S151" s="16"/>
      <c r="T151" s="16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2:53" ht="15.75" hidden="1" customHeight="1" x14ac:dyDescent="0.25">
      <c r="B152" s="126" t="s">
        <v>130</v>
      </c>
      <c r="C152" s="8"/>
      <c r="D152" s="8"/>
      <c r="E152" s="8"/>
      <c r="F152" s="8"/>
      <c r="G152" s="8"/>
      <c r="H152" s="9"/>
      <c r="I152" s="9"/>
      <c r="J152" s="16"/>
      <c r="K152" s="15"/>
      <c r="L152" s="15"/>
      <c r="M152" s="15"/>
      <c r="N152" s="15"/>
      <c r="O152" s="15"/>
      <c r="P152" s="15"/>
      <c r="Q152" s="16"/>
      <c r="R152" s="16"/>
      <c r="S152" s="16"/>
      <c r="T152" s="16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2:53" ht="15.75" hidden="1" customHeight="1" x14ac:dyDescent="0.25">
      <c r="B153" s="126" t="s">
        <v>131</v>
      </c>
      <c r="C153" s="8"/>
      <c r="D153" s="8"/>
      <c r="E153" s="8"/>
      <c r="F153" s="8"/>
      <c r="G153" s="8"/>
      <c r="H153" s="9"/>
      <c r="I153" s="9"/>
      <c r="J153" s="16"/>
      <c r="K153" s="15"/>
      <c r="L153" s="15"/>
      <c r="M153" s="15"/>
      <c r="N153" s="15"/>
      <c r="O153" s="15"/>
      <c r="P153" s="15"/>
      <c r="Q153" s="16"/>
      <c r="R153" s="16"/>
      <c r="S153" s="16"/>
      <c r="T153" s="16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2:53" ht="15.75" hidden="1" customHeight="1" x14ac:dyDescent="0.25">
      <c r="B154" s="126" t="s">
        <v>132</v>
      </c>
      <c r="C154" s="8"/>
      <c r="D154" s="8"/>
      <c r="E154" s="8"/>
      <c r="F154" s="8"/>
      <c r="G154" s="8"/>
      <c r="H154" s="9"/>
      <c r="I154" s="9"/>
      <c r="J154" s="16"/>
      <c r="K154" s="15"/>
      <c r="L154" s="15"/>
      <c r="M154" s="15"/>
      <c r="N154" s="15"/>
      <c r="O154" s="15"/>
      <c r="P154" s="15"/>
      <c r="Q154" s="16"/>
      <c r="R154" s="16"/>
      <c r="S154" s="16"/>
      <c r="T154" s="16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2:53" ht="15.75" hidden="1" customHeight="1" x14ac:dyDescent="0.25">
      <c r="B155" s="126" t="s">
        <v>133</v>
      </c>
      <c r="C155" s="8"/>
      <c r="D155" s="8"/>
      <c r="E155" s="8"/>
      <c r="F155" s="8"/>
      <c r="G155" s="8"/>
      <c r="H155" s="9"/>
      <c r="I155" s="9"/>
      <c r="J155" s="16"/>
      <c r="K155" s="15"/>
      <c r="L155" s="15"/>
      <c r="M155" s="15"/>
      <c r="N155" s="15"/>
      <c r="O155" s="15"/>
      <c r="P155" s="15"/>
      <c r="Q155" s="16"/>
      <c r="R155" s="16"/>
      <c r="S155" s="16"/>
      <c r="T155" s="16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2:53" ht="15.75" hidden="1" customHeight="1" x14ac:dyDescent="0.25">
      <c r="B156" s="126" t="s">
        <v>134</v>
      </c>
      <c r="C156" s="8"/>
      <c r="D156" s="8"/>
      <c r="E156" s="8"/>
      <c r="F156" s="8"/>
      <c r="G156" s="8"/>
      <c r="H156" s="9"/>
      <c r="I156" s="9"/>
      <c r="J156" s="16"/>
      <c r="K156" s="15"/>
      <c r="L156" s="15"/>
      <c r="M156" s="15"/>
      <c r="N156" s="15"/>
      <c r="O156" s="15"/>
      <c r="P156" s="15"/>
      <c r="Q156" s="16"/>
      <c r="R156" s="16"/>
      <c r="S156" s="16"/>
      <c r="T156" s="16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2:53" ht="15.75" hidden="1" customHeight="1" x14ac:dyDescent="0.25">
      <c r="B157" s="126" t="s">
        <v>135</v>
      </c>
      <c r="C157" s="8"/>
      <c r="D157" s="8"/>
      <c r="E157" s="8"/>
      <c r="F157" s="8"/>
      <c r="G157" s="8"/>
      <c r="H157" s="9"/>
      <c r="I157" s="9"/>
      <c r="J157" s="16"/>
      <c r="K157" s="15"/>
      <c r="L157" s="15"/>
      <c r="M157" s="15"/>
      <c r="N157" s="15"/>
      <c r="O157" s="15"/>
      <c r="P157" s="15"/>
      <c r="Q157" s="16"/>
      <c r="R157" s="16"/>
      <c r="S157" s="16"/>
      <c r="T157" s="16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2:53" ht="15.75" hidden="1" customHeight="1" x14ac:dyDescent="0.25">
      <c r="B158" s="126" t="s">
        <v>136</v>
      </c>
      <c r="C158" s="8"/>
      <c r="D158" s="8"/>
      <c r="E158" s="8"/>
      <c r="F158" s="8"/>
      <c r="G158" s="8"/>
      <c r="H158" s="9"/>
      <c r="I158" s="9"/>
      <c r="J158" s="16"/>
      <c r="K158" s="15"/>
      <c r="L158" s="15"/>
      <c r="M158" s="15"/>
      <c r="N158" s="15"/>
      <c r="O158" s="15"/>
      <c r="P158" s="15"/>
      <c r="Q158" s="16"/>
      <c r="R158" s="16"/>
      <c r="S158" s="16"/>
      <c r="T158" s="16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2:53" ht="15.75" hidden="1" customHeight="1" x14ac:dyDescent="0.25">
      <c r="B159" s="126" t="s">
        <v>137</v>
      </c>
      <c r="C159" s="8"/>
      <c r="D159" s="8"/>
      <c r="E159" s="8"/>
      <c r="F159" s="8"/>
      <c r="G159" s="8"/>
      <c r="H159" s="9"/>
      <c r="I159" s="9"/>
      <c r="J159" s="16"/>
      <c r="K159" s="15"/>
      <c r="L159" s="15"/>
      <c r="M159" s="15"/>
      <c r="N159" s="15"/>
      <c r="O159" s="15"/>
      <c r="P159" s="15"/>
      <c r="Q159" s="16"/>
      <c r="R159" s="16"/>
      <c r="S159" s="16"/>
      <c r="T159" s="16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2:53" ht="15.75" hidden="1" customHeight="1" x14ac:dyDescent="0.25">
      <c r="B160" s="126" t="s">
        <v>138</v>
      </c>
      <c r="C160" s="8"/>
      <c r="D160" s="8"/>
      <c r="E160" s="8"/>
      <c r="F160" s="8"/>
      <c r="G160" s="8"/>
      <c r="H160" s="9"/>
      <c r="I160" s="9"/>
      <c r="J160" s="16"/>
      <c r="K160" s="15"/>
      <c r="L160" s="15"/>
      <c r="M160" s="15"/>
      <c r="N160" s="15"/>
      <c r="O160" s="15"/>
      <c r="P160" s="15"/>
      <c r="Q160" s="16"/>
      <c r="R160" s="16"/>
      <c r="S160" s="16"/>
      <c r="T160" s="16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2:53" ht="15.75" hidden="1" customHeight="1" x14ac:dyDescent="0.25">
      <c r="B161" s="126" t="s">
        <v>139</v>
      </c>
      <c r="C161" s="8"/>
      <c r="D161" s="8"/>
      <c r="E161" s="8"/>
      <c r="F161" s="8"/>
      <c r="G161" s="8"/>
      <c r="H161" s="9"/>
      <c r="I161" s="9"/>
      <c r="J161" s="16"/>
      <c r="K161" s="15"/>
      <c r="L161" s="15"/>
      <c r="M161" s="15"/>
      <c r="N161" s="15"/>
      <c r="O161" s="15"/>
      <c r="P161" s="15"/>
      <c r="Q161" s="16"/>
      <c r="R161" s="16"/>
      <c r="S161" s="16"/>
      <c r="T161" s="16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2:53" ht="15.75" hidden="1" customHeight="1" x14ac:dyDescent="0.25">
      <c r="B162" s="126" t="s">
        <v>140</v>
      </c>
      <c r="C162" s="8"/>
      <c r="D162" s="8"/>
      <c r="E162" s="8"/>
      <c r="F162" s="8"/>
      <c r="G162" s="8"/>
      <c r="H162" s="9"/>
      <c r="I162" s="9"/>
      <c r="J162" s="16"/>
      <c r="K162" s="15"/>
      <c r="L162" s="15"/>
      <c r="M162" s="15"/>
      <c r="N162" s="15"/>
      <c r="O162" s="15"/>
      <c r="P162" s="15"/>
      <c r="Q162" s="16"/>
      <c r="R162" s="16"/>
      <c r="S162" s="16"/>
      <c r="T162" s="16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2:53" ht="15.75" hidden="1" customHeight="1" x14ac:dyDescent="0.25">
      <c r="B163" s="126" t="s">
        <v>197</v>
      </c>
      <c r="C163" s="8"/>
      <c r="D163" s="8"/>
      <c r="E163" s="8"/>
      <c r="F163" s="8"/>
      <c r="G163" s="8"/>
      <c r="H163" s="9"/>
      <c r="I163" s="9"/>
      <c r="J163" s="16"/>
      <c r="K163" s="15"/>
      <c r="L163" s="15"/>
      <c r="M163" s="15"/>
      <c r="N163" s="15"/>
      <c r="O163" s="15"/>
      <c r="P163" s="15"/>
      <c r="Q163" s="16"/>
      <c r="R163" s="16"/>
      <c r="S163" s="16"/>
      <c r="T163" s="16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2:53" ht="15.75" hidden="1" customHeight="1" x14ac:dyDescent="0.25">
      <c r="B164" s="126" t="s">
        <v>141</v>
      </c>
      <c r="C164" s="8"/>
      <c r="D164" s="8"/>
      <c r="E164" s="8"/>
      <c r="F164" s="8"/>
      <c r="G164" s="8"/>
      <c r="H164" s="9"/>
      <c r="I164" s="9"/>
      <c r="J164" s="16"/>
      <c r="K164" s="15"/>
      <c r="L164" s="15"/>
      <c r="M164" s="15"/>
      <c r="N164" s="15"/>
      <c r="O164" s="15"/>
      <c r="P164" s="15"/>
      <c r="Q164" s="16"/>
      <c r="R164" s="16"/>
      <c r="S164" s="16"/>
      <c r="T164" s="16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2:53" ht="15.75" hidden="1" customHeight="1" x14ac:dyDescent="0.25">
      <c r="B165" s="126" t="s">
        <v>142</v>
      </c>
      <c r="C165" s="8"/>
      <c r="D165" s="8"/>
      <c r="E165" s="8"/>
      <c r="F165" s="8"/>
      <c r="G165" s="8"/>
      <c r="H165" s="9"/>
      <c r="I165" s="9"/>
      <c r="J165" s="16"/>
      <c r="K165" s="15"/>
      <c r="L165" s="15"/>
      <c r="M165" s="15"/>
      <c r="N165" s="15"/>
      <c r="O165" s="15"/>
      <c r="P165" s="15"/>
      <c r="Q165" s="16"/>
      <c r="R165" s="16"/>
      <c r="S165" s="16"/>
      <c r="T165" s="16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2:53" ht="15.75" hidden="1" customHeight="1" x14ac:dyDescent="0.25">
      <c r="B166" s="126" t="s">
        <v>143</v>
      </c>
      <c r="C166" s="8"/>
      <c r="D166" s="8"/>
      <c r="E166" s="8"/>
      <c r="F166" s="8"/>
      <c r="G166" s="8"/>
      <c r="H166" s="9"/>
      <c r="I166" s="9"/>
      <c r="J166" s="16"/>
      <c r="K166" s="15"/>
      <c r="L166" s="15"/>
      <c r="M166" s="15"/>
      <c r="N166" s="15"/>
      <c r="O166" s="15"/>
      <c r="P166" s="15"/>
      <c r="Q166" s="16"/>
      <c r="R166" s="16"/>
      <c r="S166" s="16"/>
      <c r="T166" s="16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2:53" ht="15.75" hidden="1" customHeight="1" x14ac:dyDescent="0.25">
      <c r="B167" s="126" t="s">
        <v>144</v>
      </c>
      <c r="C167" s="8"/>
      <c r="D167" s="8"/>
      <c r="E167" s="8"/>
      <c r="F167" s="8"/>
      <c r="G167" s="8"/>
      <c r="H167" s="9"/>
      <c r="I167" s="9"/>
      <c r="J167" s="16"/>
      <c r="K167" s="15"/>
      <c r="L167" s="15"/>
      <c r="M167" s="15"/>
      <c r="N167" s="15"/>
      <c r="O167" s="15"/>
      <c r="P167" s="15"/>
      <c r="Q167" s="16"/>
      <c r="R167" s="16"/>
      <c r="S167" s="16"/>
      <c r="T167" s="16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2:53" ht="15.75" hidden="1" customHeight="1" x14ac:dyDescent="0.25">
      <c r="B168" s="126" t="s">
        <v>145</v>
      </c>
      <c r="C168" s="8"/>
      <c r="D168" s="8"/>
      <c r="E168" s="8"/>
      <c r="F168" s="8"/>
      <c r="G168" s="8"/>
      <c r="H168" s="9"/>
      <c r="I168" s="9"/>
      <c r="J168" s="16"/>
      <c r="K168" s="15"/>
      <c r="L168" s="15"/>
      <c r="M168" s="15"/>
      <c r="N168" s="15"/>
      <c r="O168" s="15"/>
      <c r="P168" s="15"/>
      <c r="Q168" s="16"/>
      <c r="R168" s="16"/>
      <c r="S168" s="16"/>
      <c r="T168" s="16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2:53" ht="15.75" hidden="1" customHeight="1" x14ac:dyDescent="0.25">
      <c r="B169" s="126" t="s">
        <v>146</v>
      </c>
      <c r="C169" s="8"/>
      <c r="D169" s="8"/>
      <c r="E169" s="8"/>
      <c r="F169" s="8"/>
      <c r="G169" s="8"/>
      <c r="H169" s="9"/>
      <c r="I169" s="9"/>
      <c r="J169" s="16"/>
      <c r="K169" s="15"/>
      <c r="L169" s="15"/>
      <c r="M169" s="15"/>
      <c r="N169" s="15"/>
      <c r="O169" s="15"/>
      <c r="P169" s="15"/>
      <c r="Q169" s="16"/>
      <c r="R169" s="16"/>
      <c r="S169" s="16"/>
      <c r="T169" s="16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2:53" ht="15.75" hidden="1" customHeight="1" x14ac:dyDescent="0.25">
      <c r="B170" s="126" t="s">
        <v>147</v>
      </c>
      <c r="C170" s="8"/>
      <c r="D170" s="8"/>
      <c r="E170" s="8"/>
      <c r="F170" s="8"/>
      <c r="G170" s="8"/>
      <c r="H170" s="9"/>
      <c r="I170" s="9"/>
      <c r="J170" s="16"/>
      <c r="K170" s="15"/>
      <c r="L170" s="15"/>
      <c r="M170" s="15"/>
      <c r="N170" s="15"/>
      <c r="O170" s="15"/>
      <c r="P170" s="15"/>
      <c r="Q170" s="16"/>
      <c r="R170" s="16"/>
      <c r="S170" s="16"/>
      <c r="T170" s="16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2:53" ht="15.75" hidden="1" customHeight="1" x14ac:dyDescent="0.25">
      <c r="B171" s="126" t="s">
        <v>148</v>
      </c>
      <c r="C171" s="8"/>
      <c r="D171" s="8"/>
      <c r="E171" s="8"/>
      <c r="F171" s="8"/>
      <c r="G171" s="8"/>
      <c r="H171" s="9"/>
      <c r="I171" s="9"/>
      <c r="J171" s="16"/>
      <c r="K171" s="15"/>
      <c r="L171" s="15"/>
      <c r="M171" s="15"/>
      <c r="N171" s="15"/>
      <c r="O171" s="15"/>
      <c r="P171" s="15"/>
      <c r="Q171" s="16"/>
      <c r="R171" s="16"/>
      <c r="S171" s="16"/>
      <c r="T171" s="16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2:53" ht="15.75" hidden="1" customHeight="1" x14ac:dyDescent="0.25">
      <c r="B172" s="126" t="s">
        <v>149</v>
      </c>
      <c r="C172" s="8"/>
      <c r="D172" s="8"/>
      <c r="E172" s="8"/>
      <c r="F172" s="8"/>
      <c r="G172" s="8"/>
      <c r="H172" s="9"/>
      <c r="I172" s="9"/>
      <c r="J172" s="16"/>
      <c r="K172" s="15"/>
      <c r="L172" s="15"/>
      <c r="M172" s="15"/>
      <c r="N172" s="15"/>
      <c r="O172" s="15"/>
      <c r="P172" s="15"/>
      <c r="Q172" s="16"/>
      <c r="R172" s="16"/>
      <c r="S172" s="16"/>
      <c r="T172" s="16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2:53" ht="15.75" hidden="1" customHeight="1" x14ac:dyDescent="0.25">
      <c r="B173" s="126" t="s">
        <v>150</v>
      </c>
      <c r="C173" s="8"/>
      <c r="D173" s="8"/>
      <c r="E173" s="8"/>
      <c r="F173" s="8"/>
      <c r="G173" s="8"/>
      <c r="H173" s="9"/>
      <c r="I173" s="9"/>
      <c r="J173" s="16"/>
      <c r="K173" s="15"/>
      <c r="L173" s="15"/>
      <c r="M173" s="15"/>
      <c r="N173" s="15"/>
      <c r="O173" s="15"/>
      <c r="P173" s="15"/>
      <c r="Q173" s="16"/>
      <c r="R173" s="16"/>
      <c r="S173" s="16"/>
      <c r="T173" s="16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2:53" ht="15.75" hidden="1" customHeight="1" x14ac:dyDescent="0.25">
      <c r="B174" s="126" t="s">
        <v>151</v>
      </c>
      <c r="C174" s="8"/>
      <c r="D174" s="8"/>
      <c r="E174" s="8"/>
      <c r="F174" s="8"/>
      <c r="G174" s="8"/>
      <c r="H174" s="9"/>
      <c r="I174" s="9"/>
      <c r="J174" s="16"/>
      <c r="K174" s="15"/>
      <c r="L174" s="15"/>
      <c r="M174" s="15"/>
      <c r="N174" s="15"/>
      <c r="O174" s="15"/>
      <c r="P174" s="15"/>
      <c r="Q174" s="16"/>
      <c r="R174" s="16"/>
      <c r="S174" s="16"/>
      <c r="T174" s="16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2:53" ht="15.75" hidden="1" customHeight="1" x14ac:dyDescent="0.25">
      <c r="B175" s="126" t="s">
        <v>152</v>
      </c>
      <c r="C175" s="8"/>
      <c r="D175" s="8"/>
      <c r="E175" s="8"/>
      <c r="F175" s="8"/>
      <c r="G175" s="8"/>
      <c r="H175" s="9"/>
      <c r="I175" s="9"/>
      <c r="J175" s="16"/>
      <c r="K175" s="15"/>
      <c r="L175" s="15"/>
      <c r="M175" s="15"/>
      <c r="N175" s="15"/>
      <c r="O175" s="15"/>
      <c r="P175" s="15"/>
      <c r="Q175" s="16"/>
      <c r="R175" s="16"/>
      <c r="S175" s="16"/>
      <c r="T175" s="16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2:53" ht="15.75" hidden="1" customHeight="1" x14ac:dyDescent="0.25">
      <c r="B176" s="126" t="s">
        <v>153</v>
      </c>
      <c r="C176" s="8"/>
      <c r="D176" s="8"/>
      <c r="E176" s="8"/>
      <c r="F176" s="8"/>
      <c r="G176" s="8"/>
      <c r="H176" s="9"/>
      <c r="I176" s="9"/>
      <c r="J176" s="16"/>
      <c r="K176" s="15"/>
      <c r="L176" s="15"/>
      <c r="M176" s="15"/>
      <c r="N176" s="15"/>
      <c r="O176" s="15"/>
      <c r="P176" s="15"/>
      <c r="Q176" s="16"/>
      <c r="R176" s="16"/>
      <c r="S176" s="16"/>
      <c r="T176" s="16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2:53" ht="15.75" hidden="1" customHeight="1" x14ac:dyDescent="0.25">
      <c r="B177" s="126" t="s">
        <v>154</v>
      </c>
      <c r="C177" s="8"/>
      <c r="D177" s="8"/>
      <c r="E177" s="8"/>
      <c r="F177" s="8"/>
      <c r="G177" s="8"/>
      <c r="H177" s="9"/>
      <c r="I177" s="9"/>
      <c r="J177" s="16"/>
      <c r="K177" s="15"/>
      <c r="L177" s="15"/>
      <c r="M177" s="15"/>
      <c r="N177" s="15"/>
      <c r="O177" s="15"/>
      <c r="P177" s="15"/>
      <c r="Q177" s="16"/>
      <c r="R177" s="16"/>
      <c r="S177" s="16"/>
      <c r="T177" s="16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2:53" ht="15.75" hidden="1" customHeight="1" x14ac:dyDescent="0.25">
      <c r="B178" s="126" t="s">
        <v>155</v>
      </c>
      <c r="C178" s="8"/>
      <c r="D178" s="8"/>
      <c r="E178" s="8"/>
      <c r="F178" s="8"/>
      <c r="G178" s="8"/>
      <c r="H178" s="9"/>
      <c r="I178" s="9"/>
      <c r="J178" s="16"/>
      <c r="K178" s="15"/>
      <c r="L178" s="15"/>
      <c r="M178" s="15"/>
      <c r="N178" s="15"/>
      <c r="O178" s="15"/>
      <c r="P178" s="15"/>
      <c r="Q178" s="16"/>
      <c r="R178" s="16"/>
      <c r="S178" s="16"/>
      <c r="T178" s="16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2:53" ht="15.75" hidden="1" customHeight="1" x14ac:dyDescent="0.25">
      <c r="B179" s="126" t="s">
        <v>156</v>
      </c>
      <c r="C179" s="8"/>
      <c r="D179" s="8"/>
      <c r="E179" s="8"/>
      <c r="F179" s="8"/>
      <c r="G179" s="8"/>
      <c r="H179" s="9"/>
      <c r="I179" s="9"/>
      <c r="J179" s="16"/>
      <c r="K179" s="15"/>
      <c r="L179" s="15"/>
      <c r="M179" s="15"/>
      <c r="N179" s="15"/>
      <c r="O179" s="15"/>
      <c r="P179" s="15"/>
      <c r="Q179" s="16"/>
      <c r="R179" s="16"/>
      <c r="S179" s="16"/>
      <c r="T179" s="16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2:53" ht="15.75" hidden="1" customHeight="1" x14ac:dyDescent="0.25">
      <c r="B180" s="126" t="s">
        <v>157</v>
      </c>
      <c r="C180" s="8"/>
      <c r="D180" s="8"/>
      <c r="E180" s="8"/>
      <c r="F180" s="8"/>
      <c r="G180" s="8"/>
      <c r="H180" s="9"/>
      <c r="I180" s="9"/>
      <c r="J180" s="16"/>
      <c r="K180" s="15"/>
      <c r="L180" s="15"/>
      <c r="M180" s="15"/>
      <c r="N180" s="15"/>
      <c r="O180" s="15"/>
      <c r="P180" s="15"/>
      <c r="Q180" s="16"/>
      <c r="R180" s="16"/>
      <c r="S180" s="16"/>
      <c r="T180" s="16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2:53" ht="15.75" hidden="1" customHeight="1" x14ac:dyDescent="0.25">
      <c r="B181" s="126" t="s">
        <v>158</v>
      </c>
      <c r="C181" s="8"/>
      <c r="D181" s="8"/>
      <c r="E181" s="8"/>
      <c r="F181" s="8"/>
      <c r="G181" s="8"/>
      <c r="H181" s="9"/>
      <c r="I181" s="9"/>
      <c r="J181" s="16"/>
      <c r="K181" s="15"/>
      <c r="L181" s="15"/>
      <c r="M181" s="15"/>
      <c r="N181" s="15"/>
      <c r="O181" s="15"/>
      <c r="P181" s="15"/>
      <c r="Q181" s="16"/>
      <c r="R181" s="16"/>
      <c r="S181" s="16"/>
      <c r="T181" s="16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2:53" ht="15.75" hidden="1" customHeight="1" x14ac:dyDescent="0.25">
      <c r="B182" s="126" t="s">
        <v>159</v>
      </c>
      <c r="C182" s="8"/>
      <c r="D182" s="8"/>
      <c r="E182" s="8"/>
      <c r="F182" s="8"/>
      <c r="G182" s="8"/>
      <c r="H182" s="9"/>
      <c r="I182" s="9"/>
      <c r="J182" s="16"/>
      <c r="K182" s="15"/>
      <c r="L182" s="15"/>
      <c r="M182" s="15"/>
      <c r="N182" s="15"/>
      <c r="O182" s="15"/>
      <c r="P182" s="15"/>
      <c r="Q182" s="16"/>
      <c r="R182" s="16"/>
      <c r="S182" s="16"/>
      <c r="T182" s="16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2:53" ht="15.75" hidden="1" customHeight="1" x14ac:dyDescent="0.25">
      <c r="B183" s="126" t="s">
        <v>160</v>
      </c>
      <c r="C183" s="8"/>
      <c r="D183" s="8"/>
      <c r="E183" s="8"/>
      <c r="F183" s="8"/>
      <c r="G183" s="8"/>
      <c r="H183" s="9"/>
      <c r="I183" s="9"/>
      <c r="J183" s="16"/>
      <c r="K183" s="15"/>
      <c r="L183" s="15"/>
      <c r="M183" s="15"/>
      <c r="N183" s="15"/>
      <c r="O183" s="15"/>
      <c r="P183" s="15"/>
      <c r="Q183" s="16"/>
      <c r="R183" s="16"/>
      <c r="S183" s="16"/>
      <c r="T183" s="16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2:53" ht="15.75" hidden="1" customHeight="1" x14ac:dyDescent="0.25">
      <c r="B184" s="126" t="s">
        <v>161</v>
      </c>
      <c r="C184" s="8"/>
      <c r="D184" s="8"/>
      <c r="E184" s="8"/>
      <c r="F184" s="8"/>
      <c r="G184" s="8"/>
      <c r="H184" s="9"/>
      <c r="I184" s="9"/>
      <c r="J184" s="16"/>
      <c r="K184" s="15"/>
      <c r="L184" s="15"/>
      <c r="M184" s="15"/>
      <c r="N184" s="15"/>
      <c r="O184" s="15"/>
      <c r="P184" s="15"/>
      <c r="Q184" s="16"/>
      <c r="R184" s="16"/>
      <c r="S184" s="16"/>
      <c r="T184" s="16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2:53" ht="15.75" hidden="1" customHeight="1" x14ac:dyDescent="0.25">
      <c r="B185" s="126" t="s">
        <v>162</v>
      </c>
      <c r="C185" s="8"/>
      <c r="D185" s="8"/>
      <c r="E185" s="8"/>
      <c r="F185" s="8"/>
      <c r="G185" s="8"/>
      <c r="H185" s="9"/>
      <c r="I185" s="9"/>
      <c r="J185" s="16"/>
      <c r="K185" s="15"/>
      <c r="L185" s="15"/>
      <c r="M185" s="15"/>
      <c r="N185" s="15"/>
      <c r="O185" s="15"/>
      <c r="P185" s="15"/>
      <c r="Q185" s="16"/>
      <c r="R185" s="16"/>
      <c r="S185" s="16"/>
      <c r="T185" s="1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2:53" ht="15.75" hidden="1" customHeight="1" x14ac:dyDescent="0.25">
      <c r="B186" s="126" t="s">
        <v>163</v>
      </c>
      <c r="C186" s="8"/>
      <c r="D186" s="8"/>
      <c r="E186" s="8"/>
      <c r="F186" s="8"/>
      <c r="G186" s="8"/>
      <c r="H186" s="9"/>
      <c r="I186" s="9"/>
      <c r="J186" s="16"/>
      <c r="K186" s="15"/>
      <c r="L186" s="15"/>
      <c r="M186" s="15"/>
      <c r="N186" s="15"/>
      <c r="O186" s="15"/>
      <c r="P186" s="15"/>
      <c r="Q186" s="16"/>
      <c r="R186" s="16"/>
      <c r="S186" s="16"/>
      <c r="T186" s="16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2:53" ht="15.75" hidden="1" customHeight="1" x14ac:dyDescent="0.25">
      <c r="B187" s="126" t="s">
        <v>164</v>
      </c>
      <c r="C187" s="8"/>
      <c r="D187" s="8"/>
      <c r="E187" s="8"/>
      <c r="F187" s="8"/>
      <c r="G187" s="8"/>
      <c r="H187" s="9"/>
      <c r="I187" s="9"/>
      <c r="J187" s="16"/>
      <c r="K187" s="15"/>
      <c r="L187" s="15"/>
      <c r="M187" s="15"/>
      <c r="N187" s="15"/>
      <c r="O187" s="15"/>
      <c r="P187" s="15"/>
      <c r="Q187" s="16"/>
      <c r="R187" s="16"/>
      <c r="S187" s="16"/>
      <c r="T187" s="16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2:53" ht="15.75" hidden="1" customHeight="1" x14ac:dyDescent="0.25">
      <c r="B188" s="126" t="s">
        <v>165</v>
      </c>
      <c r="C188" s="8"/>
      <c r="D188" s="8"/>
      <c r="E188" s="8"/>
      <c r="F188" s="8"/>
      <c r="G188" s="8"/>
      <c r="H188" s="9"/>
      <c r="I188" s="9"/>
      <c r="J188" s="16"/>
      <c r="K188" s="15"/>
      <c r="L188" s="15"/>
      <c r="M188" s="15"/>
      <c r="N188" s="15"/>
      <c r="O188" s="15"/>
      <c r="P188" s="15"/>
      <c r="Q188" s="16"/>
      <c r="R188" s="16"/>
      <c r="S188" s="16"/>
      <c r="T188" s="16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2:53" ht="15.75" hidden="1" customHeight="1" x14ac:dyDescent="0.25">
      <c r="B189" s="126" t="s">
        <v>166</v>
      </c>
      <c r="C189" s="8"/>
      <c r="D189" s="8"/>
      <c r="E189" s="8"/>
      <c r="F189" s="8"/>
      <c r="G189" s="8"/>
      <c r="H189" s="9"/>
      <c r="I189" s="9"/>
      <c r="J189" s="16"/>
      <c r="K189" s="15"/>
      <c r="L189" s="15"/>
      <c r="M189" s="15"/>
      <c r="N189" s="15"/>
      <c r="O189" s="15"/>
      <c r="P189" s="15"/>
      <c r="Q189" s="16"/>
      <c r="R189" s="16"/>
      <c r="S189" s="16"/>
      <c r="T189" s="16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2:53" ht="15.75" hidden="1" customHeight="1" x14ac:dyDescent="0.25">
      <c r="B190" s="126" t="s">
        <v>167</v>
      </c>
      <c r="C190" s="8"/>
      <c r="D190" s="8"/>
      <c r="E190" s="8"/>
      <c r="F190" s="8"/>
      <c r="G190" s="8"/>
      <c r="H190" s="9"/>
      <c r="I190" s="9"/>
      <c r="J190" s="16"/>
      <c r="K190" s="15"/>
      <c r="L190" s="15"/>
      <c r="M190" s="15"/>
      <c r="N190" s="15"/>
      <c r="O190" s="15"/>
      <c r="P190" s="15"/>
      <c r="Q190" s="16"/>
      <c r="R190" s="16"/>
      <c r="S190" s="16"/>
      <c r="T190" s="16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2:53" ht="15.75" hidden="1" customHeight="1" x14ac:dyDescent="0.25">
      <c r="B191" s="126" t="s">
        <v>168</v>
      </c>
      <c r="C191" s="8"/>
      <c r="D191" s="8"/>
      <c r="E191" s="8"/>
      <c r="F191" s="8"/>
      <c r="G191" s="8"/>
      <c r="H191" s="9"/>
      <c r="I191" s="9"/>
      <c r="J191" s="16"/>
      <c r="K191" s="15"/>
      <c r="L191" s="15"/>
      <c r="M191" s="15"/>
      <c r="N191" s="15"/>
      <c r="O191" s="15"/>
      <c r="P191" s="15"/>
      <c r="Q191" s="16"/>
      <c r="R191" s="16"/>
      <c r="S191" s="16"/>
      <c r="T191" s="16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2:53" ht="15.75" hidden="1" customHeight="1" x14ac:dyDescent="0.25">
      <c r="B192" s="126" t="s">
        <v>169</v>
      </c>
      <c r="C192" s="8"/>
      <c r="D192" s="8"/>
      <c r="E192" s="8"/>
      <c r="F192" s="8"/>
      <c r="G192" s="8"/>
      <c r="H192" s="9"/>
      <c r="I192" s="9"/>
      <c r="J192" s="16"/>
      <c r="K192" s="15"/>
      <c r="L192" s="15"/>
      <c r="M192" s="15"/>
      <c r="N192" s="15"/>
      <c r="O192" s="15"/>
      <c r="P192" s="15"/>
      <c r="Q192" s="16"/>
      <c r="R192" s="16"/>
      <c r="S192" s="16"/>
      <c r="T192" s="16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2:53" ht="15.75" hidden="1" customHeight="1" x14ac:dyDescent="0.25">
      <c r="B193" s="126" t="s">
        <v>170</v>
      </c>
      <c r="C193" s="8"/>
      <c r="D193" s="8"/>
      <c r="E193" s="8"/>
      <c r="F193" s="8"/>
      <c r="G193" s="8"/>
      <c r="H193" s="9"/>
      <c r="I193" s="9"/>
      <c r="J193" s="16"/>
      <c r="K193" s="15"/>
      <c r="L193" s="15"/>
      <c r="M193" s="15"/>
      <c r="N193" s="15"/>
      <c r="O193" s="15"/>
      <c r="P193" s="15"/>
      <c r="Q193" s="16"/>
      <c r="R193" s="16"/>
      <c r="S193" s="16"/>
      <c r="T193" s="16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2:53" ht="15.75" hidden="1" customHeight="1" x14ac:dyDescent="0.25">
      <c r="B194" s="126" t="s">
        <v>171</v>
      </c>
      <c r="C194" s="8"/>
      <c r="D194" s="8"/>
      <c r="E194" s="8"/>
      <c r="F194" s="8"/>
      <c r="G194" s="8"/>
      <c r="H194" s="9"/>
      <c r="I194" s="9"/>
      <c r="J194" s="16"/>
      <c r="K194" s="15"/>
      <c r="L194" s="15"/>
      <c r="M194" s="15"/>
      <c r="N194" s="15"/>
      <c r="O194" s="15"/>
      <c r="P194" s="15"/>
      <c r="Q194" s="16"/>
      <c r="R194" s="16"/>
      <c r="S194" s="16"/>
      <c r="T194" s="16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2:53" ht="15.75" hidden="1" customHeight="1" x14ac:dyDescent="0.25">
      <c r="B195" s="126" t="s">
        <v>172</v>
      </c>
      <c r="C195" s="8"/>
      <c r="D195" s="8"/>
      <c r="E195" s="8"/>
      <c r="F195" s="8"/>
      <c r="G195" s="8"/>
      <c r="H195" s="9"/>
      <c r="I195" s="9"/>
      <c r="J195" s="16"/>
      <c r="K195" s="15"/>
      <c r="L195" s="15"/>
      <c r="M195" s="15"/>
      <c r="N195" s="15"/>
      <c r="O195" s="15"/>
      <c r="P195" s="15"/>
      <c r="Q195" s="16"/>
      <c r="R195" s="16"/>
      <c r="S195" s="16"/>
      <c r="T195" s="16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2:53" ht="15.75" hidden="1" customHeight="1" x14ac:dyDescent="0.25">
      <c r="B196" s="126" t="s">
        <v>173</v>
      </c>
      <c r="C196" s="8"/>
      <c r="D196" s="8"/>
      <c r="E196" s="8"/>
      <c r="F196" s="8"/>
      <c r="G196" s="8"/>
      <c r="H196" s="9"/>
      <c r="I196" s="9"/>
      <c r="J196" s="16"/>
      <c r="K196" s="15"/>
      <c r="L196" s="15"/>
      <c r="M196" s="15"/>
      <c r="N196" s="15"/>
      <c r="O196" s="15"/>
      <c r="P196" s="15"/>
      <c r="Q196" s="16"/>
      <c r="R196" s="16"/>
      <c r="S196" s="16"/>
      <c r="T196" s="16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2:53" ht="15.75" hidden="1" customHeight="1" x14ac:dyDescent="0.25">
      <c r="B197" s="126" t="s">
        <v>174</v>
      </c>
      <c r="C197" s="8"/>
      <c r="D197" s="8"/>
      <c r="E197" s="8"/>
      <c r="F197" s="8"/>
      <c r="G197" s="8"/>
      <c r="H197" s="9"/>
      <c r="I197" s="9"/>
      <c r="J197" s="16"/>
      <c r="K197" s="15"/>
      <c r="L197" s="15"/>
      <c r="M197" s="15"/>
      <c r="N197" s="15"/>
      <c r="O197" s="15"/>
      <c r="P197" s="15"/>
      <c r="Q197" s="16"/>
      <c r="R197" s="16"/>
      <c r="S197" s="16"/>
      <c r="T197" s="16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2:53" ht="15.75" hidden="1" customHeight="1" x14ac:dyDescent="0.25">
      <c r="B198" s="126" t="s">
        <v>175</v>
      </c>
      <c r="C198" s="8"/>
      <c r="D198" s="8"/>
      <c r="E198" s="8"/>
      <c r="F198" s="8"/>
      <c r="G198" s="8"/>
      <c r="H198" s="9"/>
      <c r="I198" s="9"/>
      <c r="J198" s="16"/>
      <c r="K198" s="15"/>
      <c r="L198" s="15"/>
      <c r="M198" s="15"/>
      <c r="N198" s="15"/>
      <c r="O198" s="15"/>
      <c r="P198" s="15"/>
      <c r="Q198" s="16"/>
      <c r="R198" s="16"/>
      <c r="S198" s="16"/>
      <c r="T198" s="16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2:53" ht="15.75" hidden="1" customHeight="1" x14ac:dyDescent="0.25">
      <c r="B199" s="126" t="s">
        <v>176</v>
      </c>
      <c r="C199" s="8"/>
      <c r="D199" s="8"/>
      <c r="E199" s="8"/>
      <c r="F199" s="8"/>
      <c r="G199" s="8"/>
      <c r="H199" s="9"/>
      <c r="I199" s="9"/>
      <c r="J199" s="16"/>
      <c r="K199" s="15"/>
      <c r="L199" s="15"/>
      <c r="M199" s="15"/>
      <c r="N199" s="15"/>
      <c r="O199" s="15"/>
      <c r="P199" s="15"/>
      <c r="Q199" s="16"/>
      <c r="R199" s="16"/>
      <c r="S199" s="16"/>
      <c r="T199" s="16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2:53" ht="15.75" hidden="1" customHeight="1" x14ac:dyDescent="0.25">
      <c r="B200" s="126" t="s">
        <v>177</v>
      </c>
      <c r="C200" s="8"/>
      <c r="D200" s="8"/>
      <c r="E200" s="8"/>
      <c r="F200" s="8"/>
      <c r="G200" s="8"/>
      <c r="H200" s="9"/>
      <c r="I200" s="9"/>
      <c r="J200" s="16"/>
      <c r="K200" s="15"/>
      <c r="L200" s="15"/>
      <c r="M200" s="15"/>
      <c r="N200" s="15"/>
      <c r="O200" s="15"/>
      <c r="P200" s="15"/>
      <c r="Q200" s="16"/>
      <c r="R200" s="16"/>
      <c r="S200" s="16"/>
      <c r="T200" s="16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2:53" ht="15.75" hidden="1" customHeight="1" x14ac:dyDescent="0.25">
      <c r="B201" s="126" t="s">
        <v>178</v>
      </c>
      <c r="C201" s="8"/>
      <c r="D201" s="8"/>
      <c r="E201" s="8"/>
      <c r="F201" s="8"/>
      <c r="G201" s="8"/>
      <c r="H201" s="9"/>
      <c r="I201" s="9"/>
      <c r="J201" s="16"/>
      <c r="K201" s="15"/>
      <c r="L201" s="15"/>
      <c r="M201" s="15"/>
      <c r="N201" s="15"/>
      <c r="O201" s="15"/>
      <c r="P201" s="15"/>
      <c r="Q201" s="16"/>
      <c r="R201" s="16"/>
      <c r="S201" s="16"/>
      <c r="T201" s="16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2:53" ht="15.75" hidden="1" customHeight="1" x14ac:dyDescent="0.25">
      <c r="B202" s="126" t="s">
        <v>179</v>
      </c>
      <c r="C202" s="8"/>
      <c r="D202" s="8"/>
      <c r="E202" s="8"/>
      <c r="F202" s="8"/>
      <c r="G202" s="8"/>
      <c r="H202" s="9"/>
      <c r="I202" s="9"/>
      <c r="J202" s="16"/>
      <c r="K202" s="15"/>
      <c r="L202" s="15"/>
      <c r="M202" s="15"/>
      <c r="N202" s="15"/>
      <c r="O202" s="15"/>
      <c r="P202" s="15"/>
      <c r="Q202" s="16"/>
      <c r="R202" s="16"/>
      <c r="S202" s="16"/>
      <c r="T202" s="16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2:53" ht="15.75" hidden="1" customHeight="1" x14ac:dyDescent="0.25">
      <c r="B203" s="126" t="s">
        <v>180</v>
      </c>
      <c r="C203" s="8"/>
      <c r="D203" s="8"/>
      <c r="E203" s="8"/>
      <c r="F203" s="8"/>
      <c r="G203" s="8"/>
      <c r="H203" s="9"/>
      <c r="I203" s="9"/>
      <c r="J203" s="16"/>
      <c r="K203" s="15"/>
      <c r="L203" s="15"/>
      <c r="M203" s="15"/>
      <c r="N203" s="15"/>
      <c r="O203" s="15"/>
      <c r="P203" s="15"/>
      <c r="Q203" s="16"/>
      <c r="R203" s="16"/>
      <c r="S203" s="16"/>
      <c r="T203" s="16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2:53" ht="15.75" hidden="1" customHeight="1" x14ac:dyDescent="0.25">
      <c r="B204" s="126" t="s">
        <v>181</v>
      </c>
      <c r="C204" s="8"/>
      <c r="D204" s="8"/>
      <c r="E204" s="8"/>
      <c r="F204" s="8"/>
      <c r="G204" s="8"/>
      <c r="H204" s="9"/>
      <c r="I204" s="9"/>
      <c r="J204" s="16"/>
      <c r="K204" s="15"/>
      <c r="L204" s="15"/>
      <c r="M204" s="15"/>
      <c r="N204" s="15"/>
      <c r="O204" s="15"/>
      <c r="P204" s="15"/>
      <c r="Q204" s="16"/>
      <c r="R204" s="16"/>
      <c r="S204" s="16"/>
      <c r="T204" s="16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2:53" ht="15.75" hidden="1" customHeight="1" x14ac:dyDescent="0.25">
      <c r="B205" s="126" t="s">
        <v>182</v>
      </c>
      <c r="C205" s="8"/>
      <c r="D205" s="8"/>
      <c r="E205" s="8"/>
      <c r="F205" s="8"/>
      <c r="G205" s="8"/>
      <c r="H205" s="9"/>
      <c r="I205" s="9"/>
      <c r="J205" s="16"/>
      <c r="K205" s="15"/>
      <c r="L205" s="15"/>
      <c r="M205" s="15"/>
      <c r="N205" s="15"/>
      <c r="O205" s="15"/>
      <c r="P205" s="15"/>
      <c r="Q205" s="16"/>
      <c r="R205" s="16"/>
      <c r="S205" s="16"/>
      <c r="T205" s="16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2:53" ht="15.75" hidden="1" customHeight="1" x14ac:dyDescent="0.25">
      <c r="B206" s="126" t="s">
        <v>183</v>
      </c>
      <c r="C206" s="8"/>
      <c r="D206" s="8"/>
      <c r="E206" s="8"/>
      <c r="F206" s="8"/>
      <c r="G206" s="8"/>
      <c r="H206" s="9"/>
      <c r="I206" s="9"/>
      <c r="J206" s="16"/>
      <c r="K206" s="15"/>
      <c r="L206" s="15"/>
      <c r="M206" s="15"/>
      <c r="N206" s="15"/>
      <c r="O206" s="15"/>
      <c r="P206" s="15"/>
      <c r="Q206" s="16"/>
      <c r="R206" s="16"/>
      <c r="S206" s="16"/>
      <c r="T206" s="16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2:53" ht="15.75" hidden="1" customHeight="1" x14ac:dyDescent="0.25">
      <c r="B207" s="126" t="s">
        <v>184</v>
      </c>
      <c r="C207" s="8"/>
      <c r="D207" s="8"/>
      <c r="E207" s="8"/>
      <c r="F207" s="8"/>
      <c r="G207" s="8"/>
      <c r="H207" s="9"/>
      <c r="I207" s="9"/>
      <c r="J207" s="16"/>
      <c r="K207" s="15"/>
      <c r="L207" s="15"/>
      <c r="M207" s="15"/>
      <c r="N207" s="15"/>
      <c r="O207" s="15"/>
      <c r="P207" s="15"/>
      <c r="Q207" s="16"/>
      <c r="R207" s="16"/>
      <c r="S207" s="16"/>
      <c r="T207" s="16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2:53" ht="15.75" hidden="1" customHeight="1" x14ac:dyDescent="0.25">
      <c r="B208" s="126" t="s">
        <v>185</v>
      </c>
      <c r="C208" s="8"/>
      <c r="D208" s="8"/>
      <c r="E208" s="8"/>
      <c r="F208" s="8"/>
      <c r="G208" s="8"/>
      <c r="H208" s="9"/>
      <c r="I208" s="9"/>
      <c r="J208" s="16"/>
      <c r="K208" s="15"/>
      <c r="L208" s="15"/>
      <c r="M208" s="15"/>
      <c r="N208" s="15"/>
      <c r="O208" s="15"/>
      <c r="P208" s="15"/>
      <c r="Q208" s="16"/>
      <c r="R208" s="16"/>
      <c r="S208" s="16"/>
      <c r="T208" s="16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2:53" ht="15.75" hidden="1" customHeight="1" x14ac:dyDescent="0.25">
      <c r="B209" s="126" t="s">
        <v>186</v>
      </c>
      <c r="C209" s="8"/>
      <c r="D209" s="8"/>
      <c r="E209" s="8"/>
      <c r="F209" s="8"/>
      <c r="G209" s="8"/>
      <c r="H209" s="9"/>
      <c r="I209" s="9"/>
      <c r="J209" s="16"/>
      <c r="K209" s="15"/>
      <c r="L209" s="15"/>
      <c r="M209" s="15"/>
      <c r="N209" s="15"/>
      <c r="O209" s="15"/>
      <c r="P209" s="15"/>
      <c r="Q209" s="16"/>
      <c r="R209" s="16"/>
      <c r="S209" s="16"/>
      <c r="T209" s="16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2:53" ht="15.75" hidden="1" customHeight="1" x14ac:dyDescent="0.25">
      <c r="B210" s="126" t="s">
        <v>187</v>
      </c>
      <c r="C210" s="8"/>
      <c r="D210" s="8"/>
      <c r="E210" s="8"/>
      <c r="F210" s="8"/>
      <c r="G210" s="8"/>
      <c r="H210" s="9"/>
      <c r="I210" s="9"/>
      <c r="J210" s="16"/>
      <c r="K210" s="15"/>
      <c r="L210" s="15"/>
      <c r="M210" s="15"/>
      <c r="N210" s="15"/>
      <c r="O210" s="15"/>
      <c r="P210" s="15"/>
      <c r="Q210" s="16"/>
      <c r="R210" s="16"/>
      <c r="S210" s="16"/>
      <c r="T210" s="16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2:53" ht="15.75" hidden="1" customHeight="1" x14ac:dyDescent="0.25">
      <c r="B211" s="126" t="s">
        <v>188</v>
      </c>
      <c r="C211" s="8"/>
      <c r="D211" s="8"/>
      <c r="E211" s="8"/>
      <c r="F211" s="8"/>
      <c r="G211" s="8"/>
      <c r="H211" s="9"/>
      <c r="I211" s="9"/>
      <c r="J211" s="16"/>
      <c r="K211" s="15"/>
      <c r="L211" s="15"/>
      <c r="M211" s="15"/>
      <c r="N211" s="15"/>
      <c r="O211" s="15"/>
      <c r="P211" s="15"/>
      <c r="Q211" s="16"/>
      <c r="R211" s="16"/>
      <c r="S211" s="16"/>
      <c r="T211" s="16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2:53" ht="15.75" hidden="1" customHeight="1" x14ac:dyDescent="0.25">
      <c r="B212" s="126" t="s">
        <v>189</v>
      </c>
      <c r="C212" s="8"/>
      <c r="D212" s="8"/>
      <c r="E212" s="8"/>
      <c r="F212" s="8"/>
      <c r="G212" s="8"/>
      <c r="H212" s="9"/>
      <c r="I212" s="9"/>
      <c r="J212" s="16"/>
      <c r="K212" s="15"/>
      <c r="L212" s="15"/>
      <c r="M212" s="15"/>
      <c r="N212" s="15"/>
      <c r="O212" s="15"/>
      <c r="P212" s="15"/>
      <c r="Q212" s="16"/>
      <c r="R212" s="16"/>
      <c r="S212" s="16"/>
      <c r="T212" s="16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2:53" ht="15.75" hidden="1" customHeight="1" x14ac:dyDescent="0.25">
      <c r="B213" s="126" t="s">
        <v>190</v>
      </c>
      <c r="C213" s="8"/>
      <c r="D213" s="8"/>
      <c r="E213" s="8"/>
      <c r="F213" s="8"/>
      <c r="G213" s="8"/>
      <c r="H213" s="9"/>
      <c r="I213" s="9"/>
      <c r="J213" s="16"/>
      <c r="K213" s="15"/>
      <c r="L213" s="15"/>
      <c r="M213" s="15"/>
      <c r="N213" s="15"/>
      <c r="O213" s="15"/>
      <c r="P213" s="15"/>
      <c r="Q213" s="16"/>
      <c r="R213" s="16"/>
      <c r="S213" s="16"/>
      <c r="T213" s="16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2:53" ht="15.75" hidden="1" customHeight="1" x14ac:dyDescent="0.25">
      <c r="B214" s="126" t="s">
        <v>191</v>
      </c>
      <c r="C214" s="8"/>
      <c r="D214" s="8"/>
      <c r="E214" s="8"/>
      <c r="F214" s="8"/>
      <c r="G214" s="8"/>
      <c r="H214" s="9"/>
      <c r="I214" s="9"/>
      <c r="J214" s="16"/>
      <c r="K214" s="15"/>
      <c r="L214" s="15"/>
      <c r="M214" s="15"/>
      <c r="N214" s="15"/>
      <c r="O214" s="15"/>
      <c r="P214" s="15"/>
      <c r="Q214" s="16"/>
      <c r="R214" s="16"/>
      <c r="S214" s="16"/>
      <c r="T214" s="1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2:53" ht="15.75" hidden="1" customHeight="1" x14ac:dyDescent="0.25">
      <c r="B215" s="126" t="s">
        <v>192</v>
      </c>
      <c r="C215" s="8"/>
      <c r="D215" s="8"/>
      <c r="E215" s="8"/>
      <c r="F215" s="8"/>
      <c r="G215" s="8"/>
      <c r="H215" s="9"/>
      <c r="I215" s="9"/>
      <c r="J215" s="16"/>
      <c r="K215" s="15"/>
      <c r="L215" s="15"/>
      <c r="M215" s="15"/>
      <c r="N215" s="15"/>
      <c r="O215" s="15"/>
      <c r="P215" s="15"/>
      <c r="Q215" s="16"/>
      <c r="R215" s="16"/>
      <c r="S215" s="16"/>
      <c r="T215" s="16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</row>
    <row r="216" spans="2:53" ht="15.75" hidden="1" customHeight="1" x14ac:dyDescent="0.25">
      <c r="B216" s="126" t="s">
        <v>193</v>
      </c>
      <c r="C216" s="8"/>
      <c r="D216" s="8"/>
      <c r="E216" s="8"/>
      <c r="F216" s="8"/>
      <c r="G216" s="8"/>
      <c r="H216" s="9"/>
      <c r="I216" s="9"/>
      <c r="J216" s="16"/>
      <c r="K216" s="15"/>
      <c r="L216" s="15"/>
      <c r="M216" s="15"/>
      <c r="N216" s="15"/>
      <c r="O216" s="15"/>
      <c r="P216" s="15"/>
      <c r="Q216" s="16"/>
      <c r="R216" s="16"/>
      <c r="S216" s="16"/>
      <c r="T216" s="16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</row>
    <row r="217" spans="2:53" ht="15.75" hidden="1" customHeight="1" x14ac:dyDescent="0.25">
      <c r="B217" s="126" t="s">
        <v>194</v>
      </c>
      <c r="C217" s="8"/>
      <c r="D217" s="8"/>
      <c r="E217" s="8"/>
      <c r="F217" s="8"/>
      <c r="G217" s="8"/>
      <c r="H217" s="9"/>
      <c r="I217" s="9"/>
      <c r="J217" s="16"/>
      <c r="K217" s="15"/>
      <c r="L217" s="15"/>
      <c r="M217" s="15"/>
      <c r="N217" s="15"/>
      <c r="O217" s="15"/>
      <c r="P217" s="15"/>
      <c r="Q217" s="16"/>
      <c r="R217" s="16"/>
      <c r="S217" s="16"/>
      <c r="T217" s="16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2:53" ht="15.75" hidden="1" customHeight="1" x14ac:dyDescent="0.25">
      <c r="B218" s="126" t="s">
        <v>195</v>
      </c>
      <c r="C218" s="8"/>
      <c r="D218" s="8"/>
      <c r="E218" s="8"/>
      <c r="F218" s="8"/>
      <c r="G218" s="8"/>
      <c r="H218" s="9"/>
      <c r="I218" s="9"/>
      <c r="J218" s="16"/>
      <c r="K218" s="15"/>
      <c r="L218" s="15"/>
      <c r="M218" s="15"/>
      <c r="N218" s="15"/>
      <c r="O218" s="15"/>
      <c r="P218" s="15"/>
      <c r="Q218" s="16"/>
      <c r="R218" s="16"/>
      <c r="S218" s="16"/>
      <c r="T218" s="16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2:53" ht="12.75" hidden="1" customHeight="1" x14ac:dyDescent="0.2">
      <c r="B219" s="8"/>
      <c r="C219" s="8"/>
      <c r="D219" s="8"/>
      <c r="E219" s="8"/>
      <c r="F219" s="8"/>
      <c r="G219" s="8"/>
      <c r="H219" s="9"/>
      <c r="I219" s="9"/>
      <c r="J219" s="16"/>
      <c r="K219" s="15"/>
      <c r="L219" s="15"/>
      <c r="M219" s="15"/>
      <c r="N219" s="15"/>
      <c r="O219" s="15"/>
      <c r="P219" s="15"/>
      <c r="Q219" s="16"/>
      <c r="R219" s="16"/>
      <c r="S219" s="16"/>
      <c r="T219" s="16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2:53" ht="12.75" hidden="1" customHeight="1" x14ac:dyDescent="0.2">
      <c r="B220" s="8"/>
      <c r="C220" s="8"/>
      <c r="D220" s="8"/>
      <c r="E220" s="8"/>
      <c r="F220" s="8"/>
      <c r="G220" s="8"/>
      <c r="H220" s="9"/>
      <c r="I220" s="9"/>
      <c r="J220" s="16"/>
      <c r="K220" s="15"/>
      <c r="L220" s="15"/>
      <c r="M220" s="15"/>
      <c r="N220" s="15"/>
      <c r="O220" s="15"/>
      <c r="P220" s="15"/>
      <c r="Q220" s="16"/>
      <c r="R220" s="16"/>
      <c r="S220" s="16"/>
      <c r="T220" s="16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2:53" ht="12.75" hidden="1" customHeight="1" x14ac:dyDescent="0.2">
      <c r="B221" s="8"/>
      <c r="C221" s="8"/>
      <c r="D221" s="8"/>
      <c r="E221" s="8"/>
      <c r="F221" s="8"/>
      <c r="G221" s="8"/>
      <c r="H221" s="9"/>
      <c r="I221" s="9"/>
      <c r="J221" s="16"/>
      <c r="K221" s="15"/>
      <c r="L221" s="15"/>
      <c r="M221" s="15"/>
      <c r="N221" s="15"/>
      <c r="O221" s="15"/>
      <c r="P221" s="15"/>
      <c r="Q221" s="16"/>
      <c r="R221" s="16"/>
      <c r="S221" s="16"/>
      <c r="T221" s="16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2:53" ht="12.75" hidden="1" customHeight="1" x14ac:dyDescent="0.2">
      <c r="B222" s="8"/>
      <c r="C222" s="8"/>
      <c r="D222" s="8"/>
      <c r="E222" s="8"/>
      <c r="F222" s="8"/>
      <c r="G222" s="8"/>
      <c r="H222" s="9"/>
      <c r="I222" s="9"/>
      <c r="J222" s="16"/>
      <c r="K222" s="15"/>
      <c r="L222" s="15"/>
      <c r="M222" s="15"/>
      <c r="N222" s="15"/>
      <c r="O222" s="15"/>
      <c r="P222" s="15"/>
      <c r="Q222" s="16"/>
      <c r="R222" s="16"/>
      <c r="S222" s="16"/>
      <c r="T222" s="16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2:53" ht="12.75" hidden="1" customHeight="1" x14ac:dyDescent="0.2">
      <c r="B223" s="8"/>
      <c r="C223" s="8"/>
      <c r="D223" s="8"/>
      <c r="E223" s="8"/>
      <c r="F223" s="8"/>
      <c r="G223" s="8"/>
      <c r="H223" s="9"/>
      <c r="I223" s="9"/>
      <c r="J223" s="16"/>
      <c r="K223" s="15"/>
      <c r="L223" s="15"/>
      <c r="M223" s="15"/>
      <c r="N223" s="15"/>
      <c r="O223" s="15"/>
      <c r="P223" s="15"/>
      <c r="Q223" s="16"/>
      <c r="R223" s="16"/>
      <c r="S223" s="16"/>
      <c r="T223" s="16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2:53" ht="12.75" hidden="1" customHeight="1" x14ac:dyDescent="0.2">
      <c r="B224" s="8"/>
      <c r="C224" s="8"/>
      <c r="D224" s="8"/>
      <c r="E224" s="8"/>
      <c r="F224" s="8"/>
      <c r="G224" s="8"/>
      <c r="H224" s="9"/>
      <c r="I224" s="9"/>
      <c r="J224" s="16"/>
      <c r="K224" s="15"/>
      <c r="L224" s="15"/>
      <c r="M224" s="15"/>
      <c r="N224" s="15"/>
      <c r="O224" s="15"/>
      <c r="P224" s="15"/>
      <c r="Q224" s="16"/>
      <c r="R224" s="16"/>
      <c r="S224" s="16"/>
      <c r="T224" s="16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2:53" ht="12.75" hidden="1" customHeight="1" x14ac:dyDescent="0.2">
      <c r="B225" s="8"/>
      <c r="C225" s="8"/>
      <c r="D225" s="8"/>
      <c r="E225" s="8"/>
      <c r="F225" s="8"/>
      <c r="G225" s="8"/>
      <c r="H225" s="9"/>
      <c r="I225" s="9"/>
      <c r="J225" s="16"/>
      <c r="K225" s="15"/>
      <c r="L225" s="15"/>
      <c r="M225" s="15"/>
      <c r="N225" s="15"/>
      <c r="O225" s="15"/>
      <c r="P225" s="15"/>
      <c r="Q225" s="16"/>
      <c r="R225" s="16"/>
      <c r="S225" s="16"/>
      <c r="T225" s="16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2:53" ht="12.75" hidden="1" customHeight="1" x14ac:dyDescent="0.2">
      <c r="B226" s="8"/>
      <c r="C226" s="8"/>
      <c r="D226" s="8"/>
      <c r="E226" s="8"/>
      <c r="F226" s="8"/>
      <c r="G226" s="8"/>
      <c r="H226" s="9"/>
      <c r="I226" s="9"/>
      <c r="J226" s="16"/>
      <c r="K226" s="15"/>
      <c r="L226" s="15"/>
      <c r="M226" s="15"/>
      <c r="N226" s="15"/>
      <c r="O226" s="15"/>
      <c r="P226" s="15"/>
      <c r="Q226" s="16"/>
      <c r="R226" s="16"/>
      <c r="S226" s="16"/>
      <c r="T226" s="16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2:53" ht="12.75" hidden="1" customHeight="1" x14ac:dyDescent="0.2">
      <c r="B227" s="8"/>
      <c r="C227" s="8"/>
      <c r="D227" s="8"/>
      <c r="E227" s="8"/>
      <c r="F227" s="8"/>
      <c r="G227" s="8"/>
      <c r="H227" s="9"/>
      <c r="I227" s="9"/>
      <c r="J227" s="16"/>
      <c r="K227" s="15"/>
      <c r="L227" s="15"/>
      <c r="M227" s="15"/>
      <c r="N227" s="15"/>
      <c r="O227" s="15"/>
      <c r="P227" s="15"/>
      <c r="Q227" s="16"/>
      <c r="R227" s="16"/>
      <c r="S227" s="16"/>
      <c r="T227" s="16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2:53" ht="12.75" hidden="1" customHeight="1" x14ac:dyDescent="0.2">
      <c r="B228" s="8"/>
      <c r="C228" s="8"/>
      <c r="D228" s="8"/>
      <c r="E228" s="8"/>
      <c r="F228" s="8"/>
      <c r="G228" s="8"/>
      <c r="H228" s="9"/>
      <c r="I228" s="9"/>
      <c r="J228" s="16"/>
      <c r="K228" s="15"/>
      <c r="L228" s="15"/>
      <c r="M228" s="15"/>
      <c r="N228" s="15"/>
      <c r="O228" s="15"/>
      <c r="P228" s="15"/>
      <c r="Q228" s="16"/>
      <c r="R228" s="16"/>
      <c r="S228" s="16"/>
      <c r="T228" s="16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2:53" ht="12.75" hidden="1" customHeight="1" x14ac:dyDescent="0.2">
      <c r="B229" s="8"/>
      <c r="C229" s="8"/>
      <c r="D229" s="8"/>
      <c r="E229" s="8"/>
      <c r="F229" s="8"/>
      <c r="G229" s="8"/>
      <c r="H229" s="9"/>
      <c r="I229" s="9"/>
      <c r="J229" s="16"/>
      <c r="K229" s="15"/>
      <c r="L229" s="15"/>
      <c r="M229" s="15"/>
      <c r="N229" s="15"/>
      <c r="O229" s="15"/>
      <c r="P229" s="15"/>
      <c r="Q229" s="16"/>
      <c r="R229" s="16"/>
      <c r="S229" s="16"/>
      <c r="T229" s="16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2:53" ht="12.75" hidden="1" customHeight="1" x14ac:dyDescent="0.2">
      <c r="B230" s="8"/>
      <c r="C230" s="8"/>
      <c r="D230" s="8"/>
      <c r="E230" s="8"/>
      <c r="F230" s="8"/>
      <c r="G230" s="8"/>
      <c r="H230" s="9"/>
      <c r="I230" s="9"/>
      <c r="J230" s="16"/>
      <c r="K230" s="15"/>
      <c r="L230" s="15"/>
      <c r="M230" s="15"/>
      <c r="N230" s="15"/>
      <c r="O230" s="15"/>
      <c r="P230" s="15"/>
      <c r="Q230" s="16"/>
      <c r="R230" s="16"/>
      <c r="S230" s="16"/>
      <c r="T230" s="16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2:53" ht="12.75" hidden="1" customHeight="1" x14ac:dyDescent="0.2">
      <c r="B231" s="8"/>
      <c r="C231" s="8"/>
      <c r="D231" s="8"/>
      <c r="E231" s="8"/>
      <c r="F231" s="8"/>
      <c r="G231" s="8"/>
      <c r="H231" s="9"/>
      <c r="I231" s="9"/>
      <c r="J231" s="16"/>
      <c r="K231" s="15"/>
      <c r="L231" s="15"/>
      <c r="M231" s="15"/>
      <c r="N231" s="15"/>
      <c r="O231" s="15"/>
      <c r="P231" s="15"/>
      <c r="Q231" s="16"/>
      <c r="R231" s="16"/>
      <c r="S231" s="16"/>
      <c r="T231" s="16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2:53" ht="12.75" hidden="1" customHeight="1" x14ac:dyDescent="0.2">
      <c r="B232" s="8"/>
      <c r="C232" s="8"/>
      <c r="D232" s="8"/>
      <c r="E232" s="8"/>
      <c r="F232" s="8"/>
      <c r="G232" s="8"/>
      <c r="H232" s="9"/>
      <c r="I232" s="9"/>
      <c r="J232" s="16"/>
      <c r="K232" s="15"/>
      <c r="L232" s="15"/>
      <c r="M232" s="15"/>
      <c r="N232" s="15"/>
      <c r="O232" s="15"/>
      <c r="P232" s="15"/>
      <c r="Q232" s="16"/>
      <c r="R232" s="16"/>
      <c r="S232" s="16"/>
      <c r="T232" s="16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2:53" ht="12.75" hidden="1" customHeight="1" x14ac:dyDescent="0.2">
      <c r="B233" s="8"/>
      <c r="C233" s="8"/>
      <c r="D233" s="8"/>
      <c r="E233" s="8"/>
      <c r="F233" s="8"/>
      <c r="G233" s="8"/>
      <c r="H233" s="9"/>
      <c r="I233" s="9"/>
      <c r="J233" s="16"/>
      <c r="K233" s="15"/>
      <c r="L233" s="15"/>
      <c r="M233" s="15"/>
      <c r="N233" s="15"/>
      <c r="O233" s="15"/>
      <c r="P233" s="15"/>
      <c r="Q233" s="16"/>
      <c r="R233" s="16"/>
      <c r="S233" s="16"/>
      <c r="T233" s="16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2:53" ht="12.75" hidden="1" customHeight="1" x14ac:dyDescent="0.2">
      <c r="B234" s="8"/>
      <c r="C234" s="8"/>
      <c r="D234" s="8"/>
      <c r="E234" s="8"/>
      <c r="F234" s="8"/>
      <c r="G234" s="8"/>
      <c r="H234" s="9"/>
      <c r="I234" s="9"/>
      <c r="J234" s="16"/>
      <c r="K234" s="15"/>
      <c r="L234" s="15"/>
      <c r="M234" s="15"/>
      <c r="N234" s="15"/>
      <c r="O234" s="15"/>
      <c r="P234" s="15"/>
      <c r="Q234" s="16"/>
      <c r="R234" s="16"/>
      <c r="S234" s="16"/>
      <c r="T234" s="16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2:53" ht="12.75" hidden="1" customHeight="1" x14ac:dyDescent="0.2">
      <c r="B235" s="8"/>
      <c r="C235" s="8"/>
      <c r="D235" s="8"/>
      <c r="E235" s="8"/>
      <c r="F235" s="8"/>
      <c r="G235" s="8"/>
      <c r="H235" s="9"/>
      <c r="I235" s="9"/>
      <c r="J235" s="16"/>
      <c r="K235" s="15"/>
      <c r="L235" s="15"/>
      <c r="M235" s="15"/>
      <c r="N235" s="15"/>
      <c r="O235" s="15"/>
      <c r="P235" s="15"/>
      <c r="Q235" s="16"/>
      <c r="R235" s="16"/>
      <c r="S235" s="16"/>
      <c r="T235" s="16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2:53" ht="12.75" hidden="1" customHeight="1" x14ac:dyDescent="0.2">
      <c r="B236" s="8"/>
      <c r="C236" s="8"/>
      <c r="D236" s="8"/>
      <c r="E236" s="8"/>
      <c r="F236" s="8"/>
      <c r="G236" s="8"/>
      <c r="H236" s="9"/>
      <c r="I236" s="9"/>
      <c r="J236" s="16"/>
      <c r="K236" s="15"/>
      <c r="L236" s="15"/>
      <c r="M236" s="15"/>
      <c r="N236" s="15"/>
      <c r="O236" s="15"/>
      <c r="P236" s="15"/>
      <c r="Q236" s="16"/>
      <c r="R236" s="16"/>
      <c r="S236" s="16"/>
      <c r="T236" s="16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2:53" ht="12.75" hidden="1" customHeight="1" x14ac:dyDescent="0.2">
      <c r="B237" s="8"/>
      <c r="C237" s="8"/>
      <c r="D237" s="8"/>
      <c r="E237" s="8"/>
      <c r="F237" s="8"/>
      <c r="G237" s="8"/>
      <c r="H237" s="9"/>
      <c r="I237" s="9"/>
      <c r="J237" s="16"/>
      <c r="K237" s="15"/>
      <c r="L237" s="15"/>
      <c r="M237" s="15"/>
      <c r="N237" s="15"/>
      <c r="O237" s="15"/>
      <c r="P237" s="15"/>
      <c r="Q237" s="16"/>
      <c r="R237" s="16"/>
      <c r="S237" s="16"/>
      <c r="T237" s="16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</row>
    <row r="238" spans="2:53" ht="12.75" hidden="1" customHeight="1" x14ac:dyDescent="0.2">
      <c r="B238" s="8"/>
      <c r="C238" s="8"/>
      <c r="D238" s="8"/>
      <c r="E238" s="8"/>
      <c r="F238" s="8"/>
      <c r="G238" s="8"/>
      <c r="H238" s="9"/>
      <c r="I238" s="9"/>
      <c r="J238" s="16"/>
      <c r="K238" s="15"/>
      <c r="L238" s="15"/>
      <c r="M238" s="15"/>
      <c r="N238" s="15"/>
      <c r="O238" s="15"/>
      <c r="P238" s="15"/>
      <c r="Q238" s="16"/>
      <c r="R238" s="16"/>
      <c r="S238" s="16"/>
      <c r="T238" s="16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</row>
    <row r="239" spans="2:53" ht="12.75" hidden="1" customHeight="1" x14ac:dyDescent="0.2">
      <c r="B239" s="8"/>
      <c r="C239" s="8"/>
      <c r="D239" s="8"/>
      <c r="E239" s="8"/>
      <c r="F239" s="8"/>
      <c r="G239" s="8"/>
      <c r="H239" s="9"/>
      <c r="I239" s="9"/>
      <c r="J239" s="16"/>
      <c r="K239" s="15"/>
      <c r="L239" s="15"/>
      <c r="M239" s="15"/>
      <c r="N239" s="15"/>
      <c r="O239" s="15"/>
      <c r="P239" s="15"/>
      <c r="Q239" s="16"/>
      <c r="R239" s="16"/>
      <c r="S239" s="16"/>
      <c r="T239" s="16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2:53" ht="12.75" hidden="1" customHeight="1" x14ac:dyDescent="0.2">
      <c r="B240" s="8"/>
      <c r="C240" s="8"/>
      <c r="D240" s="8"/>
      <c r="E240" s="8"/>
      <c r="F240" s="8"/>
      <c r="G240" s="8"/>
      <c r="H240" s="9"/>
      <c r="I240" s="9"/>
      <c r="J240" s="16"/>
      <c r="K240" s="15"/>
      <c r="L240" s="15"/>
      <c r="M240" s="15"/>
      <c r="N240" s="15"/>
      <c r="O240" s="15"/>
      <c r="P240" s="15"/>
      <c r="Q240" s="16"/>
      <c r="R240" s="16"/>
      <c r="S240" s="16"/>
      <c r="T240" s="16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2:53" ht="12.75" hidden="1" customHeight="1" x14ac:dyDescent="0.2">
      <c r="B241" s="8"/>
      <c r="C241" s="8"/>
      <c r="D241" s="8"/>
      <c r="E241" s="8"/>
      <c r="F241" s="8"/>
      <c r="G241" s="8"/>
      <c r="H241" s="9"/>
      <c r="I241" s="9"/>
      <c r="J241" s="16"/>
      <c r="K241" s="15"/>
      <c r="L241" s="15"/>
      <c r="M241" s="15"/>
      <c r="N241" s="15"/>
      <c r="O241" s="15"/>
      <c r="P241" s="15"/>
      <c r="Q241" s="16"/>
      <c r="R241" s="16"/>
      <c r="S241" s="16"/>
      <c r="T241" s="16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2:53" ht="12.75" hidden="1" customHeight="1" x14ac:dyDescent="0.2">
      <c r="B242" s="8"/>
      <c r="C242" s="8"/>
      <c r="D242" s="8"/>
      <c r="E242" s="8"/>
      <c r="F242" s="8"/>
      <c r="G242" s="8"/>
      <c r="H242" s="9"/>
      <c r="I242" s="9"/>
      <c r="J242" s="16"/>
      <c r="K242" s="15"/>
      <c r="L242" s="15"/>
      <c r="M242" s="15"/>
      <c r="N242" s="15"/>
      <c r="O242" s="15"/>
      <c r="P242" s="15"/>
      <c r="Q242" s="16"/>
      <c r="R242" s="16"/>
      <c r="S242" s="16"/>
      <c r="T242" s="16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2:53" ht="12.75" hidden="1" customHeight="1" x14ac:dyDescent="0.2">
      <c r="B243" s="8"/>
      <c r="C243" s="8"/>
      <c r="D243" s="8"/>
      <c r="E243" s="8"/>
      <c r="F243" s="8"/>
      <c r="G243" s="8"/>
      <c r="H243" s="9"/>
      <c r="I243" s="9"/>
      <c r="J243" s="16"/>
      <c r="K243" s="15"/>
      <c r="L243" s="15"/>
      <c r="M243" s="15"/>
      <c r="N243" s="15"/>
      <c r="O243" s="15"/>
      <c r="P243" s="15"/>
      <c r="Q243" s="16"/>
      <c r="R243" s="16"/>
      <c r="S243" s="16"/>
      <c r="T243" s="16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2:53" ht="12.75" hidden="1" customHeight="1" x14ac:dyDescent="0.2">
      <c r="B244" s="8"/>
      <c r="C244" s="8"/>
      <c r="D244" s="8"/>
      <c r="E244" s="8"/>
      <c r="F244" s="8"/>
      <c r="G244" s="8"/>
      <c r="H244" s="9"/>
      <c r="I244" s="9"/>
      <c r="J244" s="16"/>
      <c r="K244" s="15"/>
      <c r="L244" s="15"/>
      <c r="M244" s="15"/>
      <c r="N244" s="15"/>
      <c r="O244" s="15"/>
      <c r="P244" s="15"/>
      <c r="Q244" s="16"/>
      <c r="R244" s="16"/>
      <c r="S244" s="16"/>
      <c r="T244" s="16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2:53" ht="12.75" hidden="1" customHeight="1" x14ac:dyDescent="0.2">
      <c r="B245" s="8"/>
      <c r="C245" s="8"/>
      <c r="D245" s="8"/>
      <c r="E245" s="8"/>
      <c r="F245" s="8"/>
      <c r="G245" s="8"/>
      <c r="H245" s="9"/>
      <c r="I245" s="9"/>
      <c r="J245" s="16"/>
      <c r="K245" s="15"/>
      <c r="L245" s="15"/>
      <c r="M245" s="15"/>
      <c r="N245" s="15"/>
      <c r="O245" s="15"/>
      <c r="P245" s="15"/>
      <c r="Q245" s="16"/>
      <c r="R245" s="16"/>
      <c r="S245" s="16"/>
      <c r="T245" s="16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2:53" ht="12.75" hidden="1" customHeight="1" x14ac:dyDescent="0.2">
      <c r="B246" s="8"/>
      <c r="C246" s="8"/>
      <c r="D246" s="8"/>
      <c r="E246" s="8"/>
      <c r="F246" s="8"/>
      <c r="G246" s="8"/>
      <c r="H246" s="9"/>
      <c r="I246" s="9"/>
      <c r="J246" s="16"/>
      <c r="K246" s="15"/>
      <c r="L246" s="15"/>
      <c r="M246" s="15"/>
      <c r="N246" s="15"/>
      <c r="O246" s="15"/>
      <c r="P246" s="15"/>
      <c r="Q246" s="16"/>
      <c r="R246" s="16"/>
      <c r="S246" s="16"/>
      <c r="T246" s="16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2:53" ht="12.75" hidden="1" customHeight="1" x14ac:dyDescent="0.2">
      <c r="B247" s="8"/>
      <c r="C247" s="8"/>
      <c r="D247" s="8"/>
      <c r="E247" s="8"/>
      <c r="F247" s="8"/>
      <c r="G247" s="8"/>
      <c r="H247" s="9"/>
      <c r="I247" s="9"/>
      <c r="J247" s="16"/>
      <c r="K247" s="15"/>
      <c r="L247" s="15"/>
      <c r="M247" s="15"/>
      <c r="N247" s="15"/>
      <c r="O247" s="15"/>
      <c r="P247" s="15"/>
      <c r="Q247" s="16"/>
      <c r="R247" s="16"/>
      <c r="S247" s="16"/>
      <c r="T247" s="16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2:53" hidden="1" x14ac:dyDescent="0.2"/>
    <row r="249" spans="2:53" x14ac:dyDescent="0.2"/>
    <row r="250" spans="2:53" x14ac:dyDescent="0.2"/>
    <row r="251" spans="2:53" x14ac:dyDescent="0.2"/>
    <row r="252" spans="2:53" x14ac:dyDescent="0.2"/>
    <row r="253" spans="2:53" x14ac:dyDescent="0.2"/>
  </sheetData>
  <sheetProtection algorithmName="SHA-512" hashValue="rOmysA2QDJkMT1UiSSN5ZH3JCs/Dohnmde74qlpx5pHwIOifG32rWanPUVgiDNGeErWG3fjwZfzYZffHOlGZ3g==" saltValue="DPrKWi/9jdy3SzOnvm+a/A==" spinCount="100000" sheet="1" selectLockedCells="1"/>
  <mergeCells count="54">
    <mergeCell ref="E37:H37"/>
    <mergeCell ref="E38:H38"/>
    <mergeCell ref="E39:H39"/>
    <mergeCell ref="E40:H40"/>
    <mergeCell ref="E41:H41"/>
    <mergeCell ref="E47:H47"/>
    <mergeCell ref="E48:H48"/>
    <mergeCell ref="E49:H49"/>
    <mergeCell ref="E42:H42"/>
    <mergeCell ref="E43:H43"/>
    <mergeCell ref="E44:H44"/>
    <mergeCell ref="E45:H45"/>
    <mergeCell ref="E46:H46"/>
    <mergeCell ref="E33:H33"/>
    <mergeCell ref="E34:H34"/>
    <mergeCell ref="E35:H35"/>
    <mergeCell ref="E36:H36"/>
    <mergeCell ref="E27:H27"/>
    <mergeCell ref="E28:H28"/>
    <mergeCell ref="E29:H29"/>
    <mergeCell ref="E30:H30"/>
    <mergeCell ref="E31:H31"/>
    <mergeCell ref="E32:H32"/>
    <mergeCell ref="E25:H25"/>
    <mergeCell ref="C22:D22"/>
    <mergeCell ref="E23:H23"/>
    <mergeCell ref="E22:J22"/>
    <mergeCell ref="E26:H26"/>
    <mergeCell ref="Q2:T2"/>
    <mergeCell ref="S8:T8"/>
    <mergeCell ref="B14:T14"/>
    <mergeCell ref="S3:T3"/>
    <mergeCell ref="S5:T5"/>
    <mergeCell ref="S6:T6"/>
    <mergeCell ref="S7:T7"/>
    <mergeCell ref="E12:I12"/>
    <mergeCell ref="J12:K12"/>
    <mergeCell ref="J13:K13"/>
    <mergeCell ref="M12:N12"/>
    <mergeCell ref="M13:N13"/>
    <mergeCell ref="L11:N11"/>
    <mergeCell ref="J11:K11"/>
    <mergeCell ref="B9:T9"/>
    <mergeCell ref="K22:M22"/>
    <mergeCell ref="N22:P22"/>
    <mergeCell ref="Q22:T22"/>
    <mergeCell ref="B16:E16"/>
    <mergeCell ref="B19:T19"/>
    <mergeCell ref="F20:G20"/>
    <mergeCell ref="F21:G21"/>
    <mergeCell ref="M20:N20"/>
    <mergeCell ref="M21:N21"/>
    <mergeCell ref="S20:T20"/>
    <mergeCell ref="S21:T21"/>
  </mergeCells>
  <dataValidations count="3">
    <dataValidation type="list" allowBlank="1" showInputMessage="1" showErrorMessage="1" sqref="E11">
      <formula1>"ACRC,CVRC,ELARC,FDLRC,FNRC,GGRC,HRC,IRC,KRC,NBRC,NLACRC,RCEB,RCOC,RCRC,SARC,SCLARC,SDRC,SG/PRC,TCRC,VMRC,WRC"</formula1>
    </dataValidation>
    <dataValidation type="list" allowBlank="1" showInputMessage="1" showErrorMessage="1" sqref="S8">
      <formula1>"Approved,Denied,Pending,Rescinded"</formula1>
    </dataValidation>
    <dataValidation type="list" allowBlank="1" showInputMessage="1" showErrorMessage="1" sqref="E25:H49">
      <formula1>$B$58:$B$218</formula1>
    </dataValidation>
  </dataValidations>
  <printOptions horizontalCentered="1"/>
  <pageMargins left="0.2" right="0.2" top="0.2" bottom="0.2" header="0.2" footer="0.2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 Wage Worksheet</vt:lpstr>
      <vt:lpstr>'Min Wage Worksheet'!Print_Area</vt:lpstr>
    </vt:vector>
  </TitlesOfParts>
  <Company>sgprc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ecruz</dc:creator>
  <cp:lastModifiedBy>Danielle Hurley</cp:lastModifiedBy>
  <cp:lastPrinted>2016-07-01T22:57:06Z</cp:lastPrinted>
  <dcterms:created xsi:type="dcterms:W3CDTF">2011-09-15T18:47:57Z</dcterms:created>
  <dcterms:modified xsi:type="dcterms:W3CDTF">2016-07-01T23:00:23Z</dcterms:modified>
</cp:coreProperties>
</file>