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960" yWindow="20" windowWidth="16230" windowHeight="9600" tabRatio="787"/>
  </bookViews>
  <sheets>
    <sheet name="Vendor Worksheet Instructions" sheetId="5" r:id="rId1"/>
    <sheet name="Vendor Worksheet" sheetId="9" r:id="rId2"/>
    <sheet name="Certification Instructions" sheetId="6" r:id="rId3"/>
    <sheet name="Vendor Summary &amp; Certification" sheetId="4" r:id="rId4"/>
  </sheets>
  <definedNames>
    <definedName name="_xlnm.Print_Area" localSheetId="3">'Vendor Summary &amp; Certification'!$A$1:$I$53</definedName>
    <definedName name="_xlnm.Print_Area" localSheetId="1">'Vendor Worksheet'!$A$1:$M$56</definedName>
    <definedName name="SUBMIT">'Vendor Summary &amp; Certification'!#REF!</definedName>
  </definedNames>
  <calcPr calcId="145621"/>
</workbook>
</file>

<file path=xl/calcChain.xml><?xml version="1.0" encoding="utf-8"?>
<calcChain xmlns="http://schemas.openxmlformats.org/spreadsheetml/2006/main">
  <c r="E31" i="9" l="1"/>
  <c r="E32" i="9"/>
  <c r="E33" i="9"/>
  <c r="E34" i="9"/>
  <c r="E35" i="9"/>
  <c r="E36" i="9"/>
  <c r="E37" i="9"/>
  <c r="E38" i="9"/>
  <c r="E39" i="9"/>
  <c r="F30" i="9"/>
  <c r="E30" i="9"/>
  <c r="I30" i="9" s="1"/>
  <c r="K30" i="9"/>
  <c r="G48" i="9" l="1"/>
  <c r="C31" i="4" l="1"/>
  <c r="C28" i="4"/>
  <c r="C9" i="4"/>
  <c r="C8" i="4"/>
  <c r="C7" i="4"/>
  <c r="C6" i="4"/>
  <c r="G49" i="9"/>
  <c r="A20" i="9"/>
  <c r="L30" i="9"/>
  <c r="F31" i="9"/>
  <c r="I31" i="9" s="1"/>
  <c r="K31" i="9"/>
  <c r="L31" i="9" s="1"/>
  <c r="F32" i="9"/>
  <c r="I32" i="9" s="1"/>
  <c r="K32" i="9"/>
  <c r="L32" i="9"/>
  <c r="F33" i="9"/>
  <c r="I33" i="9" s="1"/>
  <c r="K33" i="9"/>
  <c r="L33" i="9" s="1"/>
  <c r="F34" i="9"/>
  <c r="I34" i="9" s="1"/>
  <c r="K34" i="9"/>
  <c r="L34" i="9" s="1"/>
  <c r="F35" i="9"/>
  <c r="I35" i="9" s="1"/>
  <c r="K35" i="9"/>
  <c r="L35" i="9" s="1"/>
  <c r="F36" i="9"/>
  <c r="I36" i="9" s="1"/>
  <c r="K36" i="9"/>
  <c r="L36" i="9" s="1"/>
  <c r="F37" i="9"/>
  <c r="I37" i="9" s="1"/>
  <c r="K37" i="9"/>
  <c r="L37" i="9" s="1"/>
  <c r="F38" i="9"/>
  <c r="I38" i="9" s="1"/>
  <c r="K38" i="9"/>
  <c r="L38" i="9" s="1"/>
  <c r="F39" i="9"/>
  <c r="I39" i="9" s="1"/>
  <c r="K39" i="9"/>
  <c r="L39" i="9" s="1"/>
  <c r="J40" i="9"/>
  <c r="M38" i="9" l="1"/>
  <c r="M31" i="9"/>
  <c r="M39" i="9"/>
  <c r="M37" i="9"/>
  <c r="M30" i="9"/>
  <c r="M34" i="9"/>
  <c r="M36" i="9"/>
  <c r="M35" i="9"/>
  <c r="M33" i="9"/>
  <c r="K40" i="9"/>
  <c r="M32" i="9"/>
  <c r="L40" i="9"/>
  <c r="M41" i="9" l="1"/>
  <c r="G47" i="9" s="1"/>
  <c r="G56" i="9" s="1"/>
  <c r="C13" i="9" s="1"/>
  <c r="C29" i="4" s="1"/>
  <c r="C14" i="9" l="1"/>
  <c r="C30" i="4" s="1"/>
</calcChain>
</file>

<file path=xl/sharedStrings.xml><?xml version="1.0" encoding="utf-8"?>
<sst xmlns="http://schemas.openxmlformats.org/spreadsheetml/2006/main" count="223" uniqueCount="178">
  <si>
    <t>Current Rate:</t>
  </si>
  <si>
    <t>Vendor Number:</t>
  </si>
  <si>
    <t>Unit Type:</t>
  </si>
  <si>
    <t>Proposed New Rate:</t>
  </si>
  <si>
    <t>Proposed Rate Change:</t>
  </si>
  <si>
    <t>Service Code:</t>
  </si>
  <si>
    <t>Subcode (if applicable):</t>
  </si>
  <si>
    <t>SUMMARY &amp; CERTIFICATION SHEET</t>
  </si>
  <si>
    <t>PROGRAM INFORMATION</t>
  </si>
  <si>
    <t>Service Address:</t>
  </si>
  <si>
    <t>Mailing Address:</t>
  </si>
  <si>
    <t>(if different than service address)</t>
  </si>
  <si>
    <t>CONTACT INFORMATION</t>
  </si>
  <si>
    <t>Individual Responsible for Completing Worksheet:</t>
  </si>
  <si>
    <t>Contact Name:</t>
  </si>
  <si>
    <t>Contact Phone Number:</t>
  </si>
  <si>
    <t>Email Address:</t>
  </si>
  <si>
    <t>Executive Director/Owner:</t>
  </si>
  <si>
    <t>SECTION A:  PROGRAM INFORMATION</t>
  </si>
  <si>
    <t>SECTION B:  EMPLOYEE WAGE INFORMATION</t>
  </si>
  <si>
    <t>Service Provider Name:</t>
  </si>
  <si>
    <t>Wage information will calculate automatically here.</t>
  </si>
  <si>
    <t>Please enter the requested Contact Information for the individual responsible for completing this workbook.  This information will include Contact Name, Contact Phone Number, Email Address, and Executive Director/Owner.</t>
  </si>
  <si>
    <t xml:space="preserve"> </t>
  </si>
  <si>
    <t>EMAIL ADDRESS:</t>
  </si>
  <si>
    <t>MAILING ADDRESS:</t>
  </si>
  <si>
    <t>Please enter the Service Provider Name.</t>
  </si>
  <si>
    <t>Please enter the six-digit Vendor Number.</t>
  </si>
  <si>
    <t>Please enter the three-digit Service Code.</t>
  </si>
  <si>
    <t>Please enter the Subcode if applicable.</t>
  </si>
  <si>
    <t>Select the Vendoring Regional Center from the drop-down list.</t>
  </si>
  <si>
    <t>Column A</t>
  </si>
  <si>
    <t>Column B</t>
  </si>
  <si>
    <t>Column F</t>
  </si>
  <si>
    <t>Column G</t>
  </si>
  <si>
    <t>Column H</t>
  </si>
  <si>
    <t>WORKSHEET INSTRUCTIONS</t>
  </si>
  <si>
    <t>SUMMARY &amp; CERTIFICATION INSTRUCTIONS</t>
  </si>
  <si>
    <t>These instructions are for the Vendor Summary &amp; Certification.   After you read these instructions, please go to the “Vendor Summary &amp; Certification” tab.  Please review the Program Information and enter the service address associated with the information submitted on this workbook.  If your program has a different mailing address than the service address, please enter this information.</t>
  </si>
  <si>
    <t xml:space="preserve">Please review the current rate, proposed rate change, and the proposed new rate, which are calculated based on the information you have entered on the worksheet.  If there is an error message in the rate information, go back and review the information in the worksheet. </t>
  </si>
  <si>
    <t>Row 1</t>
  </si>
  <si>
    <t>Row 2</t>
  </si>
  <si>
    <t>Row 3</t>
  </si>
  <si>
    <t>Row 4</t>
  </si>
  <si>
    <t>Row 5</t>
  </si>
  <si>
    <t>Row 6</t>
  </si>
  <si>
    <t>Please select the individual regional center(s) billed in the Review Period and enter the total units billed in the Review Period for the selected regional center(s).  If you need to list additional regional centers, please click the designated button.</t>
  </si>
  <si>
    <t>Rate information will populate automatically here.</t>
  </si>
  <si>
    <r>
      <t xml:space="preserve">You must retain </t>
    </r>
    <r>
      <rPr>
        <b/>
        <sz val="11"/>
        <color theme="1"/>
        <rFont val="Calibri"/>
        <family val="2"/>
        <scheme val="minor"/>
      </rPr>
      <t>ALL</t>
    </r>
    <r>
      <rPr>
        <sz val="11"/>
        <color theme="1"/>
        <rFont val="Calibri"/>
        <family val="2"/>
        <scheme val="minor"/>
      </rPr>
      <t xml:space="preserve"> backup documentation which supports the information being submitted in this workbook.  The backup information for the information provided on this workbook is subject to all record keeping and audit processes, procedures, and guidelines under the Lanterman Act and Title 17, CCR.  </t>
    </r>
  </si>
  <si>
    <t>Total wages, payroll taxes, workers' compensation, and other mandated employer costs will calculate automatically here.</t>
  </si>
  <si>
    <t>Please ensure you click on the "I AGREE" checkbox prior to saving or sending the workbook.</t>
  </si>
  <si>
    <t>I AGREE</t>
  </si>
  <si>
    <t>Effective July 1, 2015</t>
  </si>
  <si>
    <t>Service Provider Name</t>
  </si>
  <si>
    <t>Vendor Number</t>
  </si>
  <si>
    <t>Service Code</t>
  </si>
  <si>
    <t>Staffing Ratio</t>
  </si>
  <si>
    <t>New Rate:</t>
  </si>
  <si>
    <t>Select Vendoring Regional Center from Drop Down Menu</t>
  </si>
  <si>
    <t>Select User Regional Centers</t>
  </si>
  <si>
    <t>A</t>
  </si>
  <si>
    <t>B</t>
  </si>
  <si>
    <t>C</t>
  </si>
  <si>
    <t>D</t>
  </si>
  <si>
    <t>F</t>
  </si>
  <si>
    <t>G</t>
  </si>
  <si>
    <t>H</t>
  </si>
  <si>
    <t>I</t>
  </si>
  <si>
    <t>J</t>
  </si>
  <si>
    <t>Employer Social Security Tax @ 6.2%</t>
  </si>
  <si>
    <t>Employer Medicare Tax @1.45%</t>
  </si>
  <si>
    <t>Total Hourly Wage plus Mandate Payroll Costs</t>
  </si>
  <si>
    <t>(Please See Instructions for Listing Employees Receiving more than One Wage)</t>
  </si>
  <si>
    <t>Hourly</t>
  </si>
  <si>
    <t>Staff 1</t>
  </si>
  <si>
    <t xml:space="preserve">Staff 2 </t>
  </si>
  <si>
    <t>Staff 3</t>
  </si>
  <si>
    <t>Totals</t>
  </si>
  <si>
    <t>Actual Number of Units of Services Billed to all Regional Centers for the Review Period:</t>
  </si>
  <si>
    <t>Select Regional Center from Drop Down Menu:</t>
  </si>
  <si>
    <t>Enter Total No. of Units for Review Period</t>
  </si>
  <si>
    <t>Select Regional Center:</t>
  </si>
  <si>
    <t>Rate Change (Q x R)</t>
  </si>
  <si>
    <t xml:space="preserve">Earned Sick Leave (1:30) up to 24 Hrs. </t>
  </si>
  <si>
    <t>Rate Adjustment:</t>
  </si>
  <si>
    <t>Sub-code (if applicable)</t>
  </si>
  <si>
    <t>AB 1522 - EMPLOYEE SICK LEAVE 2015 RATE ADJUSTMENT</t>
  </si>
  <si>
    <t>Please enter the Staffing Ratio.</t>
  </si>
  <si>
    <t>Row 7</t>
  </si>
  <si>
    <t>SECTION C:  RATE ADJUSTMENT CALCULATION</t>
  </si>
  <si>
    <t>Total Cost of the Earned Sick Leave Benefit:</t>
  </si>
  <si>
    <t>Annualized Number of Units of Service:</t>
  </si>
  <si>
    <t>Row 8</t>
  </si>
  <si>
    <t>Rows 9 &amp; 10</t>
  </si>
  <si>
    <t>Row 11</t>
  </si>
  <si>
    <t>Row 12-14</t>
  </si>
  <si>
    <t>Annualized hourly information will calculate automatically here.</t>
  </si>
  <si>
    <t>Earned Sick Leave totals will calculate automatically here.</t>
  </si>
  <si>
    <t>Total Cost of Sick Leave Benefits will calculate automatically here.</t>
  </si>
  <si>
    <t>Total Actual Number of Units of Services Billed to all Regional Centers during the 
3 month period will calculate automatically here.</t>
  </si>
  <si>
    <t>Total Annualized Number of Units of Services Billed to all Regional Centers will calculate automatically here.</t>
  </si>
  <si>
    <t>Column I</t>
  </si>
  <si>
    <t>Column J</t>
  </si>
  <si>
    <t>The rate change will calculate automatically here and populate Row 9 in Section A, Program Information.</t>
  </si>
  <si>
    <t>AB 1522 - Employee Sick Leave Rate Adjustment Calculation Worksheet</t>
  </si>
  <si>
    <t>Please enter the dates for the beginning and end of a review period of 3 consecutive months.  If you have been recently vendored and have less that 3 months of payroll and billing data, please enter the dates for an applicable review period of up to 3 months.</t>
  </si>
  <si>
    <t>Daily</t>
  </si>
  <si>
    <t>ACRC</t>
  </si>
  <si>
    <t>CVRC</t>
  </si>
  <si>
    <t>ELARC</t>
  </si>
  <si>
    <t>FDLRC</t>
  </si>
  <si>
    <t>FNRC</t>
  </si>
  <si>
    <t>GGRC</t>
  </si>
  <si>
    <t>HRC</t>
  </si>
  <si>
    <t>IRC</t>
  </si>
  <si>
    <t>KRC</t>
  </si>
  <si>
    <t>NBRC</t>
  </si>
  <si>
    <t>NLACRC</t>
  </si>
  <si>
    <t>RCEB</t>
  </si>
  <si>
    <t>RCOC</t>
  </si>
  <si>
    <t>RCRC</t>
  </si>
  <si>
    <t>SARC</t>
  </si>
  <si>
    <t>SCLARC</t>
  </si>
  <si>
    <t>SDRC</t>
  </si>
  <si>
    <t>SGPRC</t>
  </si>
  <si>
    <t>TCRC</t>
  </si>
  <si>
    <t>VMRC</t>
  </si>
  <si>
    <t>WRC</t>
  </si>
  <si>
    <t>Before submitting, please save your workbook using the vendor number in the title of the file.  Failure to do so results in the submission of an empty workbook.</t>
  </si>
  <si>
    <t>Before submitting please save your workbook using your vendor number!</t>
  </si>
  <si>
    <r>
      <t xml:space="preserve">SECTION B:  EMPLOYEE WAGE INFORMATION - </t>
    </r>
    <r>
      <rPr>
        <b/>
        <u/>
        <sz val="11"/>
        <color theme="1"/>
        <rFont val="Calibri"/>
        <family val="2"/>
        <scheme val="minor"/>
      </rPr>
      <t>Applicable to only those employed staff not currently receiving a paid leave benefit of at least 3 days or 24 hours annually as described in AB 1522.</t>
    </r>
  </si>
  <si>
    <t>Number of Enrolled Consumers</t>
  </si>
  <si>
    <t>Review Period: (Enter Beginning &amp; End)</t>
  </si>
  <si>
    <t>Select Unit Type: Daily or Hourly</t>
  </si>
  <si>
    <t>Please enter the name or initials of the employed staff who were paid during the review period, followed by their position title.  For any employee/position who received two or more different hourly wages during the review period being reported, please list only the most current wage paid with the requested information in columns B through G.  If additional rows are needed, please click on the designated button.</t>
  </si>
  <si>
    <t>Please enter the current Hourly Wage paid to the employee(s) reported during the Review Period.</t>
  </si>
  <si>
    <t>Please enter the actual Total Hours Worked During the Review Period by each of the reported employee(s).</t>
  </si>
  <si>
    <t>Please enter the Workers' Compensation Insurance Employer Rate as a percentage.</t>
  </si>
  <si>
    <t>Row 9</t>
  </si>
  <si>
    <t>Name or Initials of Staff Employee(s)</t>
  </si>
  <si>
    <t>Position Title</t>
  </si>
  <si>
    <t>Select User Regional Centers from Drop Down Menu</t>
  </si>
  <si>
    <t>Workers Compensation as a %</t>
  </si>
  <si>
    <t>Hourly Wage</t>
  </si>
  <si>
    <t>K</t>
  </si>
  <si>
    <t>Annualized Hours</t>
  </si>
  <si>
    <t>Total Hours Worked during the 3 Months Review Period</t>
  </si>
  <si>
    <t>Total Unemploy. Insurance as a %</t>
  </si>
  <si>
    <t>Please enter the Position Title of the Employee.</t>
  </si>
  <si>
    <t>Column C</t>
  </si>
  <si>
    <t>Columns D &amp; E</t>
  </si>
  <si>
    <t xml:space="preserve">E </t>
  </si>
  <si>
    <t>L</t>
  </si>
  <si>
    <t>Column K</t>
  </si>
  <si>
    <t>Column L</t>
  </si>
  <si>
    <t>Total Cost of Sick Leave Benefit</t>
  </si>
  <si>
    <t>Cost of the Employee Sick Leave Benefit</t>
  </si>
  <si>
    <r>
      <t xml:space="preserve">Please review </t>
    </r>
    <r>
      <rPr>
        <b/>
        <sz val="11"/>
        <color theme="1"/>
        <rFont val="Calibri"/>
        <family val="2"/>
        <scheme val="minor"/>
      </rPr>
      <t>ALL</t>
    </r>
    <r>
      <rPr>
        <sz val="11"/>
        <color theme="1"/>
        <rFont val="Calibri"/>
        <family val="2"/>
        <scheme val="minor"/>
      </rPr>
      <t xml:space="preserve"> the information you have entered on the worksheet, and specifically rows 8 - 10 in Section A, and row 8 in Section C.  These rows should have calculated rate information based on the data you have entered.  If there is an error message in these rows, you may need to re-enter the information in Sections B, and/or C.</t>
    </r>
  </si>
  <si>
    <t>Rows 4 - 8</t>
  </si>
  <si>
    <t xml:space="preserve">Please enter your Total Unemployment Insurance contribution rate as a percentage,  including the net Federal and State rates, and the Employment Training Tax of 0.1%.  (Refer to your Form DE-2088 that you receive from the State of California Employment Development Department (EDD) for your contribution rates for Unemployment Insurance and Employment Training Tax.) </t>
  </si>
  <si>
    <t>Community Services Department</t>
  </si>
  <si>
    <t xml:space="preserve">By checking the box below, I certify that the information provided to the FDLRC is specific to payroll costs necessary to meet the requirements of AB 1522, which went into effect on July 1, 2015, and that this vendor does not currently offer a sick leave benefit as required by AB 1522.  I additionally certify to the best of my knowledge and belief the information submitted is true and correct, and subject to verification by all record keeping and audit processes, procedures, and guidelines under the Lanterman Act and Title 17 of the California Code of Regulations.  </t>
  </si>
  <si>
    <r>
      <rPr>
        <b/>
        <sz val="11"/>
        <color theme="1"/>
        <rFont val="Calibri"/>
        <family val="2"/>
        <scheme val="minor"/>
      </rPr>
      <t xml:space="preserve">PLEASE NOTE: </t>
    </r>
    <r>
      <rPr>
        <sz val="11"/>
        <color theme="1"/>
        <rFont val="Calibri"/>
        <family val="2"/>
        <scheme val="minor"/>
      </rPr>
      <t xml:space="preserve"> By hitting the “SUBMIT” button on the bottom of the “Vendor Summary &amp; Certification” worksheet, you certify that the information provided to FDLRC is specific to payroll costs necessary to meet the requirements of AB 1522, that went into effect on July 1, 2015.  You additionally certify to the best of your knowledge and belief that the information submitted is true and correct, and subject to verification by all record keeping and audit processes, procedures, and guidelines under the Lanterman Act and Title 17 of the California Code of Regulations (CCR).</t>
    </r>
  </si>
  <si>
    <t>Frank D. Lanterman Regional Center</t>
  </si>
  <si>
    <t>Attention:  Karen Ingram, Director Community Services</t>
  </si>
  <si>
    <t>Los Angeles, CA 90010</t>
  </si>
  <si>
    <t>213-252-5694</t>
  </si>
  <si>
    <r>
      <t xml:space="preserve">These instructions are for the Vendor Worksheet.  After you read these instructions, please go to the “Vendor Worksheet” tab to begin.  You will </t>
    </r>
    <r>
      <rPr>
        <b/>
        <sz val="11"/>
        <color theme="1"/>
        <rFont val="Calibri"/>
        <family val="2"/>
        <scheme val="minor"/>
      </rPr>
      <t>ONLY</t>
    </r>
    <r>
      <rPr>
        <sz val="11"/>
        <color theme="1"/>
        <rFont val="Calibri"/>
        <family val="2"/>
        <scheme val="minor"/>
      </rPr>
      <t xml:space="preserve"> be able to fill-in and select from the shaded fields on this worksheet.  The information you submit on this worksheet will be reviewed by FDLRC.  If additional information is needed FDLRC will contact you.  After the review, you will receive written approval or denial of the requested rate adjustment.</t>
    </r>
  </si>
  <si>
    <t>Please enter the number of Enrolled Clients.</t>
  </si>
  <si>
    <t>Please enter the current rate as established by FDLRC and select the Unit Type, either Daily or Hourly, from the drop-down list.</t>
  </si>
  <si>
    <t xml:space="preserve">Select the User Regional Center(s), if applicable, from the drop-down list.  If you need to list additional user regional centers, please click the designated button. </t>
  </si>
  <si>
    <r>
      <rPr>
        <b/>
        <sz val="11"/>
        <color theme="1"/>
        <rFont val="Calibri"/>
        <family val="2"/>
        <scheme val="minor"/>
      </rPr>
      <t>DO NOT</t>
    </r>
    <r>
      <rPr>
        <sz val="11"/>
        <color theme="1"/>
        <rFont val="Calibri"/>
        <family val="2"/>
        <scheme val="minor"/>
      </rPr>
      <t xml:space="preserve"> include staff who are providing these services that are funded by another source, such as through a contract with a school district.  Also, </t>
    </r>
    <r>
      <rPr>
        <b/>
        <sz val="11"/>
        <color theme="1"/>
        <rFont val="Calibri"/>
        <family val="2"/>
        <scheme val="minor"/>
      </rPr>
      <t>DO NOT</t>
    </r>
    <r>
      <rPr>
        <sz val="11"/>
        <color theme="1"/>
        <rFont val="Calibri"/>
        <family val="2"/>
        <scheme val="minor"/>
      </rPr>
      <t xml:space="preserve"> include wages paid to clients while receiving these services or any worker who is paid through other sources such as contract funding.</t>
    </r>
  </si>
  <si>
    <t>If less than a 3 month period, Section A Row 7,  FDLRC will adjust the calculation as needed.</t>
  </si>
  <si>
    <t>3303 Wilshire Blvd., Suite 700</t>
  </si>
  <si>
    <t>providerservices@lanterman.org</t>
  </si>
  <si>
    <t xml:space="preserve">We ask that you save this workbook using your vendor number and service code in the title of the file name.  For example, "H12345 510.xlsm", then email the workbook to FDLRC at "providerservices@lanterman,org" by hitting the “SUBMIT” button on the bottom of the Vendor Summary &amp; Certification worksheet.  </t>
  </si>
  <si>
    <t>To submit this completed 'Vendor Summary &amp; Certification' and 'Vendor Worksheet' electronically please save the document as instructed on the Certification Instructions, then send to 'providerservices@lanterman.org".</t>
  </si>
  <si>
    <t>if you prefer, you may fax your workbook to 213-639-1158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</si>
</sst>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quot;$&quot;#,##0.00"/>
    <numFmt numFmtId="165" formatCode="0.0%"/>
    <numFmt numFmtId="166" formatCode="0.0"/>
    <numFmt numFmtId="167" formatCode="#,##0.0"/>
    <numFmt numFmtId="168" formatCode="#,##0.0_);\(#,##0.0\)"/>
  </numFmts>
  <fonts count="11" x14ac:knownFonts="1">
    <font>
      <sz val="11"/>
      <color theme="1"/>
      <name val="Calibri"/>
      <family val="2"/>
      <scheme val="minor"/>
    </font>
    <font>
      <b/>
      <sz val="11"/>
      <color theme="1"/>
      <name val="Calibri"/>
      <family val="2"/>
      <scheme val="minor"/>
    </font>
    <font>
      <u/>
      <sz val="11"/>
      <color theme="10"/>
      <name val="Calibri"/>
      <family val="2"/>
      <scheme val="minor"/>
    </font>
    <font>
      <b/>
      <sz val="11"/>
      <color rgb="FFFF0000"/>
      <name val="Calibri"/>
      <family val="2"/>
      <scheme val="minor"/>
    </font>
    <font>
      <sz val="11"/>
      <color theme="1"/>
      <name val="Calibri"/>
      <family val="2"/>
      <scheme val="minor"/>
    </font>
    <font>
      <b/>
      <sz val="12"/>
      <color theme="1"/>
      <name val="Calibri"/>
      <family val="2"/>
      <scheme val="minor"/>
    </font>
    <font>
      <sz val="10"/>
      <name val="Arial"/>
      <family val="2"/>
    </font>
    <font>
      <b/>
      <u/>
      <sz val="11"/>
      <color theme="1"/>
      <name val="Calibri"/>
      <family val="2"/>
      <scheme val="minor"/>
    </font>
    <font>
      <b/>
      <sz val="10"/>
      <color theme="1"/>
      <name val="Calibri"/>
      <family val="2"/>
      <scheme val="minor"/>
    </font>
    <font>
      <sz val="11"/>
      <color theme="9" tint="0.79998168889431442"/>
      <name val="Calibri"/>
      <family val="2"/>
      <scheme val="minor"/>
    </font>
    <font>
      <b/>
      <sz val="11"/>
      <color rgb="FFFF0000"/>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9" tint="0.79998168889431442"/>
        <bgColor indexed="64"/>
      </patternFill>
    </fill>
  </fills>
  <borders count="23">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right/>
      <top/>
      <bottom style="double">
        <color indexed="64"/>
      </bottom>
      <diagonal/>
    </border>
    <border>
      <left/>
      <right style="thin">
        <color auto="1"/>
      </right>
      <top/>
      <bottom style="double">
        <color auto="1"/>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auto="1"/>
      </right>
      <top style="thin">
        <color auto="1"/>
      </top>
      <bottom/>
      <diagonal/>
    </border>
    <border>
      <left style="medium">
        <color indexed="64"/>
      </left>
      <right style="thin">
        <color auto="1"/>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8">
    <xf numFmtId="0" fontId="0" fillId="0" borderId="0"/>
    <xf numFmtId="0" fontId="2" fillId="0" borderId="0" applyNumberFormat="0" applyFill="0" applyBorder="0" applyAlignment="0" applyProtection="0"/>
    <xf numFmtId="0" fontId="4" fillId="0" borderId="0"/>
    <xf numFmtId="9" fontId="4"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4" fillId="0" borderId="0" applyFont="0" applyFill="0" applyBorder="0" applyAlignment="0" applyProtection="0"/>
  </cellStyleXfs>
  <cellXfs count="180">
    <xf numFmtId="0" fontId="0" fillId="0" borderId="0" xfId="0"/>
    <xf numFmtId="0" fontId="1" fillId="0" borderId="0" xfId="0" applyFont="1"/>
    <xf numFmtId="0" fontId="0" fillId="0" borderId="0" xfId="0" applyAlignment="1">
      <alignment vertical="top"/>
    </xf>
    <xf numFmtId="2" fontId="0" fillId="0" borderId="6" xfId="0" applyNumberFormat="1" applyFill="1" applyBorder="1"/>
    <xf numFmtId="0" fontId="0" fillId="0" borderId="0" xfId="0" applyAlignment="1">
      <alignment horizontal="centerContinuous"/>
    </xf>
    <xf numFmtId="0" fontId="0" fillId="0" borderId="1" xfId="0" applyFill="1" applyBorder="1" applyAlignment="1">
      <alignment horizontal="right"/>
    </xf>
    <xf numFmtId="2" fontId="0" fillId="0" borderId="0" xfId="0" applyNumberFormat="1" applyFill="1" applyBorder="1"/>
    <xf numFmtId="0" fontId="0" fillId="0" borderId="2" xfId="0" applyFill="1" applyBorder="1" applyAlignment="1">
      <alignment horizontal="right"/>
    </xf>
    <xf numFmtId="0" fontId="0" fillId="0" borderId="0" xfId="0" applyFill="1" applyBorder="1" applyAlignment="1">
      <alignment horizontal="right"/>
    </xf>
    <xf numFmtId="0" fontId="0" fillId="0" borderId="0" xfId="0" quotePrefix="1"/>
    <xf numFmtId="0" fontId="0" fillId="0" borderId="1" xfId="0" applyFill="1" applyBorder="1" applyAlignment="1">
      <alignment horizontal="left"/>
    </xf>
    <xf numFmtId="0" fontId="0" fillId="0" borderId="0" xfId="0" applyFill="1"/>
    <xf numFmtId="164" fontId="0" fillId="0" borderId="1" xfId="0" applyNumberFormat="1" applyFill="1" applyBorder="1" applyAlignment="1">
      <alignment horizontal="right"/>
    </xf>
    <xf numFmtId="0" fontId="0" fillId="0" borderId="0" xfId="0" applyFill="1" applyBorder="1"/>
    <xf numFmtId="0" fontId="0" fillId="0" borderId="0" xfId="0" applyAlignment="1">
      <alignment horizontal="left" wrapText="1"/>
    </xf>
    <xf numFmtId="0" fontId="0" fillId="0" borderId="0" xfId="0" applyAlignment="1">
      <alignment horizontal="left"/>
    </xf>
    <xf numFmtId="0" fontId="1" fillId="0" borderId="0" xfId="0" applyFont="1" applyAlignment="1">
      <alignment horizontal="centerContinuous"/>
    </xf>
    <xf numFmtId="0" fontId="0" fillId="0" borderId="0" xfId="0" applyAlignment="1">
      <alignment horizontal="left" wrapText="1"/>
    </xf>
    <xf numFmtId="0" fontId="2" fillId="0" borderId="0" xfId="1" applyAlignment="1">
      <alignment horizontal="centerContinuous"/>
    </xf>
    <xf numFmtId="0" fontId="0" fillId="0" borderId="0" xfId="0" applyFont="1" applyAlignment="1">
      <alignment vertical="top"/>
    </xf>
    <xf numFmtId="0" fontId="0" fillId="0" borderId="0" xfId="0" applyFont="1" applyBorder="1" applyAlignment="1">
      <alignment wrapText="1"/>
    </xf>
    <xf numFmtId="0" fontId="0" fillId="0" borderId="0" xfId="0" applyAlignment="1"/>
    <xf numFmtId="0" fontId="0" fillId="0" borderId="0" xfId="0" applyAlignment="1">
      <alignment horizontal="left" vertical="top" wrapText="1"/>
    </xf>
    <xf numFmtId="0" fontId="0" fillId="0" borderId="0" xfId="0" applyAlignment="1">
      <alignment horizontal="left" wrapText="1"/>
    </xf>
    <xf numFmtId="0" fontId="3" fillId="0" borderId="0" xfId="0" applyFont="1" applyAlignment="1">
      <alignment horizontal="right"/>
    </xf>
    <xf numFmtId="0" fontId="5" fillId="0" borderId="0" xfId="2" applyFont="1" applyAlignment="1">
      <alignment horizontal="centerContinuous"/>
    </xf>
    <xf numFmtId="0" fontId="4" fillId="0" borderId="0" xfId="2" applyAlignment="1">
      <alignment horizontal="centerContinuous"/>
    </xf>
    <xf numFmtId="0" fontId="4" fillId="0" borderId="0" xfId="2"/>
    <xf numFmtId="0" fontId="1" fillId="0" borderId="0" xfId="2" applyFont="1"/>
    <xf numFmtId="0" fontId="4" fillId="0" borderId="1" xfId="2" applyBorder="1" applyAlignment="1">
      <alignment horizontal="center"/>
    </xf>
    <xf numFmtId="0" fontId="4" fillId="0" borderId="1" xfId="2" applyBorder="1"/>
    <xf numFmtId="0" fontId="4" fillId="2" borderId="4" xfId="2" quotePrefix="1" applyFill="1" applyBorder="1" applyAlignment="1" applyProtection="1">
      <alignment horizontal="left" vertical="center" wrapText="1"/>
      <protection locked="0"/>
    </xf>
    <xf numFmtId="0" fontId="4" fillId="2" borderId="5" xfId="2" applyFill="1" applyBorder="1" applyAlignment="1" applyProtection="1">
      <alignment horizontal="left" vertical="center" wrapText="1"/>
      <protection locked="0"/>
    </xf>
    <xf numFmtId="0" fontId="4" fillId="2" borderId="3" xfId="2" applyFill="1" applyBorder="1" applyAlignment="1" applyProtection="1">
      <alignment horizontal="left" vertical="center" wrapText="1"/>
      <protection locked="0"/>
    </xf>
    <xf numFmtId="0" fontId="4" fillId="0" borderId="0" xfId="2" applyFill="1" applyBorder="1"/>
    <xf numFmtId="0" fontId="4" fillId="0" borderId="4" xfId="2" applyBorder="1" applyAlignment="1">
      <alignment horizontal="center"/>
    </xf>
    <xf numFmtId="0" fontId="0" fillId="0" borderId="1" xfId="2" applyFont="1" applyBorder="1"/>
    <xf numFmtId="0" fontId="4" fillId="0" borderId="0" xfId="2" applyFill="1" applyBorder="1" applyAlignment="1">
      <alignment horizontal="center"/>
    </xf>
    <xf numFmtId="0" fontId="4" fillId="0" borderId="0" xfId="2" applyFill="1" applyBorder="1" applyAlignment="1" applyProtection="1">
      <alignment vertical="top" wrapText="1"/>
      <protection locked="0"/>
    </xf>
    <xf numFmtId="0" fontId="4" fillId="0" borderId="0" xfId="2" applyFill="1"/>
    <xf numFmtId="0" fontId="1" fillId="0" borderId="9" xfId="2" applyFont="1" applyBorder="1"/>
    <xf numFmtId="0" fontId="1" fillId="0" borderId="1" xfId="2" applyFont="1" applyBorder="1" applyAlignment="1">
      <alignment horizontal="center"/>
    </xf>
    <xf numFmtId="0" fontId="1" fillId="0" borderId="4" xfId="2" applyFont="1" applyBorder="1" applyAlignment="1">
      <alignment horizontal="center"/>
    </xf>
    <xf numFmtId="0" fontId="1" fillId="0" borderId="3" xfId="2" applyFont="1" applyBorder="1" applyAlignment="1">
      <alignment horizontal="center"/>
    </xf>
    <xf numFmtId="0" fontId="1" fillId="0" borderId="1" xfId="2" applyFont="1" applyFill="1" applyBorder="1" applyAlignment="1">
      <alignment horizontal="center"/>
    </xf>
    <xf numFmtId="0" fontId="1" fillId="0" borderId="7" xfId="2" applyFont="1" applyBorder="1"/>
    <xf numFmtId="0" fontId="1" fillId="0" borderId="0" xfId="2" applyFont="1" applyAlignment="1">
      <alignment horizontal="center"/>
    </xf>
    <xf numFmtId="0" fontId="1" fillId="0" borderId="10" xfId="2" applyFont="1" applyBorder="1"/>
    <xf numFmtId="0" fontId="1" fillId="0" borderId="10" xfId="2" applyFont="1" applyBorder="1" applyAlignment="1">
      <alignment horizontal="center"/>
    </xf>
    <xf numFmtId="0" fontId="4" fillId="2" borderId="1" xfId="2" applyFill="1" applyBorder="1" applyProtection="1">
      <protection locked="0"/>
    </xf>
    <xf numFmtId="44" fontId="4" fillId="2" borderId="1" xfId="2" applyNumberFormat="1" applyFill="1" applyBorder="1" applyProtection="1">
      <protection locked="0"/>
    </xf>
    <xf numFmtId="44" fontId="4" fillId="0" borderId="1" xfId="2" applyNumberFormat="1" applyBorder="1"/>
    <xf numFmtId="166" fontId="0" fillId="2" borderId="3" xfId="3" applyNumberFormat="1" applyFont="1" applyFill="1" applyBorder="1" applyProtection="1">
      <protection locked="0"/>
    </xf>
    <xf numFmtId="167" fontId="4" fillId="0" borderId="1" xfId="2" applyNumberFormat="1" applyBorder="1"/>
    <xf numFmtId="165" fontId="0" fillId="2" borderId="3" xfId="3" applyNumberFormat="1" applyFont="1" applyFill="1" applyBorder="1" applyProtection="1">
      <protection locked="0"/>
    </xf>
    <xf numFmtId="0" fontId="0" fillId="0" borderId="1" xfId="2" applyFont="1" applyBorder="1" applyAlignment="1">
      <alignment horizontal="center"/>
    </xf>
    <xf numFmtId="0" fontId="1" fillId="4" borderId="1" xfId="2" applyFont="1" applyFill="1" applyBorder="1" applyAlignment="1" applyProtection="1">
      <alignment horizontal="right"/>
      <protection locked="0"/>
    </xf>
    <xf numFmtId="44" fontId="4" fillId="4" borderId="1" xfId="2" applyNumberFormat="1" applyFill="1" applyBorder="1" applyProtection="1">
      <protection locked="0"/>
    </xf>
    <xf numFmtId="39" fontId="4" fillId="4" borderId="1" xfId="2" applyNumberFormat="1" applyFill="1" applyBorder="1" applyProtection="1">
      <protection locked="0"/>
    </xf>
    <xf numFmtId="0" fontId="1" fillId="0" borderId="10" xfId="2" applyFont="1" applyFill="1" applyBorder="1" applyAlignment="1">
      <alignment horizontal="center"/>
    </xf>
    <xf numFmtId="44" fontId="1" fillId="0" borderId="2" xfId="2" applyNumberFormat="1" applyFont="1" applyFill="1" applyBorder="1"/>
    <xf numFmtId="0" fontId="1" fillId="0" borderId="0" xfId="2" applyFont="1" applyFill="1" applyBorder="1" applyAlignment="1">
      <alignment horizontal="center"/>
    </xf>
    <xf numFmtId="0" fontId="1" fillId="0" borderId="0" xfId="2" applyFont="1" applyFill="1" applyBorder="1"/>
    <xf numFmtId="37" fontId="1" fillId="0" borderId="0" xfId="2" applyNumberFormat="1" applyFont="1" applyFill="1" applyBorder="1"/>
    <xf numFmtId="44" fontId="1" fillId="0" borderId="0" xfId="2" applyNumberFormat="1" applyFont="1" applyFill="1" applyBorder="1"/>
    <xf numFmtId="39" fontId="1" fillId="0" borderId="0" xfId="2" applyNumberFormat="1" applyFont="1" applyFill="1" applyBorder="1"/>
    <xf numFmtId="44" fontId="1" fillId="0" borderId="0" xfId="2" applyNumberFormat="1" applyFont="1" applyFill="1" applyBorder="1" applyProtection="1">
      <protection locked="0"/>
    </xf>
    <xf numFmtId="0" fontId="1" fillId="0" borderId="0" xfId="2" applyFont="1" applyBorder="1" applyAlignment="1">
      <alignment horizontal="center"/>
    </xf>
    <xf numFmtId="0" fontId="0" fillId="0" borderId="0" xfId="2" applyFont="1"/>
    <xf numFmtId="0" fontId="1" fillId="0" borderId="11" xfId="2" applyFont="1" applyBorder="1"/>
    <xf numFmtId="44" fontId="1" fillId="0" borderId="11" xfId="2" applyNumberFormat="1" applyFont="1" applyBorder="1"/>
    <xf numFmtId="0" fontId="1" fillId="0" borderId="10" xfId="2" applyFont="1" applyBorder="1" applyAlignment="1">
      <alignment horizontal="right"/>
    </xf>
    <xf numFmtId="0" fontId="1" fillId="0" borderId="5" xfId="2" applyFont="1" applyBorder="1" applyAlignment="1">
      <alignment horizontal="center"/>
    </xf>
    <xf numFmtId="44" fontId="1" fillId="0" borderId="10" xfId="2" applyNumberFormat="1" applyFont="1" applyBorder="1"/>
    <xf numFmtId="0" fontId="1" fillId="0" borderId="10" xfId="2" applyFont="1" applyFill="1" applyBorder="1" applyAlignment="1">
      <alignment horizontal="left"/>
    </xf>
    <xf numFmtId="0" fontId="1" fillId="0" borderId="4" xfId="2" applyFont="1" applyFill="1" applyBorder="1"/>
    <xf numFmtId="0" fontId="1" fillId="0" borderId="5" xfId="2" applyFont="1" applyFill="1" applyBorder="1"/>
    <xf numFmtId="0" fontId="1" fillId="0" borderId="3" xfId="2" applyFont="1" applyFill="1" applyBorder="1"/>
    <xf numFmtId="168" fontId="1" fillId="0" borderId="10" xfId="2" applyNumberFormat="1" applyFont="1" applyFill="1" applyBorder="1" applyProtection="1"/>
    <xf numFmtId="0" fontId="1" fillId="0" borderId="12" xfId="2" applyFont="1" applyFill="1" applyBorder="1" applyAlignment="1">
      <alignment horizontal="right"/>
    </xf>
    <xf numFmtId="0" fontId="1" fillId="0" borderId="12" xfId="2" applyFont="1" applyFill="1" applyBorder="1"/>
    <xf numFmtId="0" fontId="4" fillId="0" borderId="4" xfId="2" applyFont="1" applyFill="1" applyBorder="1" applyAlignment="1">
      <alignment horizontal="right"/>
    </xf>
    <xf numFmtId="0" fontId="1" fillId="2" borderId="10" xfId="2" applyFont="1" applyFill="1" applyBorder="1" applyProtection="1">
      <protection locked="0"/>
    </xf>
    <xf numFmtId="0" fontId="4" fillId="0" borderId="3" xfId="2" applyFont="1" applyFill="1" applyBorder="1" applyAlignment="1">
      <alignment horizontal="right"/>
    </xf>
    <xf numFmtId="168" fontId="1" fillId="2" borderId="10" xfId="2" applyNumberFormat="1" applyFont="1" applyFill="1" applyBorder="1" applyProtection="1">
      <protection locked="0"/>
    </xf>
    <xf numFmtId="0" fontId="1" fillId="0" borderId="13" xfId="2" applyFont="1" applyBorder="1" applyAlignment="1">
      <alignment horizontal="center"/>
    </xf>
    <xf numFmtId="0" fontId="1" fillId="0" borderId="13" xfId="2" applyFont="1" applyBorder="1"/>
    <xf numFmtId="0" fontId="1" fillId="0" borderId="14" xfId="2" applyFont="1" applyBorder="1"/>
    <xf numFmtId="0" fontId="1" fillId="0" borderId="15" xfId="2" applyFont="1" applyBorder="1"/>
    <xf numFmtId="0" fontId="1" fillId="0" borderId="16" xfId="2" applyFont="1" applyBorder="1"/>
    <xf numFmtId="44" fontId="1" fillId="3" borderId="13" xfId="2" applyNumberFormat="1" applyFont="1" applyFill="1" applyBorder="1"/>
    <xf numFmtId="166" fontId="0" fillId="0" borderId="3" xfId="3" applyNumberFormat="1" applyFont="1" applyFill="1" applyBorder="1" applyProtection="1">
      <protection locked="0"/>
    </xf>
    <xf numFmtId="44" fontId="4" fillId="4" borderId="1" xfId="2" applyNumberFormat="1" applyFill="1" applyBorder="1"/>
    <xf numFmtId="37" fontId="1" fillId="0" borderId="2" xfId="2" applyNumberFormat="1" applyFont="1" applyFill="1" applyBorder="1"/>
    <xf numFmtId="0" fontId="4" fillId="0" borderId="0" xfId="2" applyBorder="1"/>
    <xf numFmtId="44" fontId="4" fillId="0" borderId="0" xfId="2" applyNumberFormat="1" applyBorder="1"/>
    <xf numFmtId="0" fontId="1" fillId="0" borderId="0" xfId="2" applyFont="1" applyBorder="1" applyAlignment="1">
      <alignment vertical="center" wrapText="1"/>
    </xf>
    <xf numFmtId="0" fontId="4" fillId="0" borderId="0" xfId="2" applyBorder="1" applyAlignment="1">
      <alignment vertical="top" wrapText="1"/>
    </xf>
    <xf numFmtId="0" fontId="4" fillId="0" borderId="0" xfId="2" applyBorder="1" applyAlignment="1">
      <alignment vertical="top"/>
    </xf>
    <xf numFmtId="0" fontId="4" fillId="0" borderId="0" xfId="2" applyBorder="1" applyAlignment="1">
      <alignment vertical="center" wrapText="1"/>
    </xf>
    <xf numFmtId="0" fontId="4" fillId="0" borderId="0" xfId="2" applyBorder="1" applyAlignment="1">
      <alignment wrapText="1"/>
    </xf>
    <xf numFmtId="0" fontId="1" fillId="0" borderId="10" xfId="2" applyFont="1" applyFill="1" applyBorder="1" applyAlignment="1">
      <alignment horizontal="right"/>
    </xf>
    <xf numFmtId="0" fontId="0" fillId="2" borderId="4" xfId="0" applyFill="1" applyBorder="1" applyAlignment="1" applyProtection="1">
      <alignment horizontal="center"/>
      <protection locked="0"/>
    </xf>
    <xf numFmtId="0" fontId="0" fillId="0" borderId="8" xfId="2" applyFont="1" applyBorder="1" applyAlignment="1">
      <alignment vertical="center" wrapText="1"/>
    </xf>
    <xf numFmtId="0" fontId="0" fillId="0" borderId="0" xfId="0" applyFill="1" applyBorder="1" applyAlignment="1" applyProtection="1"/>
    <xf numFmtId="0" fontId="0" fillId="0" borderId="0" xfId="2" applyFont="1" applyFill="1" applyBorder="1"/>
    <xf numFmtId="0" fontId="0" fillId="0" borderId="0" xfId="0" applyAlignment="1">
      <alignment horizontal="left" wrapText="1"/>
    </xf>
    <xf numFmtId="44" fontId="4" fillId="2" borderId="1" xfId="2" applyNumberFormat="1" applyFill="1" applyBorder="1"/>
    <xf numFmtId="0" fontId="5" fillId="0" borderId="0" xfId="2" applyFont="1" applyAlignment="1">
      <alignment horizontal="center"/>
    </xf>
    <xf numFmtId="0" fontId="1" fillId="0" borderId="17" xfId="2" applyFont="1" applyBorder="1" applyAlignment="1">
      <alignment horizontal="center"/>
    </xf>
    <xf numFmtId="0" fontId="1" fillId="0" borderId="8" xfId="2" applyFont="1" applyBorder="1" applyAlignment="1">
      <alignment horizontal="center"/>
    </xf>
    <xf numFmtId="0" fontId="0" fillId="0" borderId="1" xfId="2" applyFont="1" applyBorder="1" applyAlignment="1">
      <alignment horizontal="center" vertical="center"/>
    </xf>
    <xf numFmtId="39" fontId="4" fillId="4" borderId="10" xfId="2" applyNumberFormat="1" applyFill="1" applyBorder="1" applyProtection="1">
      <protection locked="0"/>
    </xf>
    <xf numFmtId="39" fontId="4" fillId="4" borderId="12" xfId="2" applyNumberFormat="1" applyFill="1" applyBorder="1" applyProtection="1">
      <protection locked="0"/>
    </xf>
    <xf numFmtId="44" fontId="4" fillId="0" borderId="9" xfId="2" applyNumberFormat="1" applyBorder="1"/>
    <xf numFmtId="165" fontId="0" fillId="2" borderId="19" xfId="3" applyNumberFormat="1" applyFont="1" applyFill="1" applyBorder="1" applyProtection="1">
      <protection locked="0"/>
    </xf>
    <xf numFmtId="166" fontId="0" fillId="0" borderId="19" xfId="3" applyNumberFormat="1" applyFont="1" applyFill="1" applyBorder="1" applyProtection="1">
      <protection locked="0"/>
    </xf>
    <xf numFmtId="167" fontId="4" fillId="0" borderId="9" xfId="2" applyNumberFormat="1" applyBorder="1"/>
    <xf numFmtId="0" fontId="4" fillId="0" borderId="12" xfId="2" applyFill="1" applyBorder="1"/>
    <xf numFmtId="0" fontId="4" fillId="0" borderId="11" xfId="2" applyFill="1" applyBorder="1"/>
    <xf numFmtId="167" fontId="0" fillId="4" borderId="21" xfId="3" applyNumberFormat="1" applyFont="1" applyFill="1" applyBorder="1" applyProtection="1">
      <protection locked="0"/>
    </xf>
    <xf numFmtId="0" fontId="1" fillId="0" borderId="11" xfId="2" applyFont="1" applyBorder="1" applyAlignment="1">
      <alignment horizontal="right"/>
    </xf>
    <xf numFmtId="44" fontId="1" fillId="0" borderId="18" xfId="2" applyNumberFormat="1" applyFont="1" applyBorder="1"/>
    <xf numFmtId="39" fontId="1" fillId="4" borderId="20" xfId="2" applyNumberFormat="1" applyFont="1" applyFill="1" applyBorder="1" applyAlignment="1" applyProtection="1">
      <alignment horizontal="right"/>
      <protection locked="0"/>
    </xf>
    <xf numFmtId="0" fontId="4" fillId="2" borderId="1" xfId="2" applyFill="1" applyBorder="1"/>
    <xf numFmtId="0" fontId="0" fillId="0" borderId="0" xfId="0" applyAlignment="1">
      <alignment vertical="top" wrapText="1"/>
    </xf>
    <xf numFmtId="0" fontId="9" fillId="4" borderId="22" xfId="2" applyFont="1" applyFill="1" applyBorder="1"/>
    <xf numFmtId="0" fontId="5" fillId="0" borderId="0" xfId="2" applyFont="1" applyAlignment="1">
      <alignment horizontal="left"/>
    </xf>
    <xf numFmtId="10" fontId="4" fillId="2" borderId="1" xfId="7" applyNumberFormat="1" applyFill="1" applyBorder="1" applyAlignment="1">
      <alignment horizontal="center"/>
    </xf>
    <xf numFmtId="0" fontId="0" fillId="0" borderId="0" xfId="0" applyAlignment="1">
      <alignment horizontal="left" vertical="top" wrapText="1"/>
    </xf>
    <xf numFmtId="0" fontId="0" fillId="0" borderId="0" xfId="0" applyAlignment="1">
      <alignment horizontal="left" wrapText="1"/>
    </xf>
    <xf numFmtId="0" fontId="1" fillId="0" borderId="0" xfId="0" applyFont="1" applyAlignment="1">
      <alignment horizontal="left" vertical="top" wrapText="1"/>
    </xf>
    <xf numFmtId="0" fontId="1" fillId="0" borderId="0" xfId="0" applyFont="1" applyAlignment="1">
      <alignment horizontal="center" wrapText="1"/>
    </xf>
    <xf numFmtId="0" fontId="0" fillId="0" borderId="0" xfId="0" applyFont="1" applyBorder="1" applyAlignment="1">
      <alignment wrapText="1"/>
    </xf>
    <xf numFmtId="0" fontId="0" fillId="0" borderId="0" xfId="0" applyBorder="1" applyAlignment="1"/>
    <xf numFmtId="0" fontId="0" fillId="0" borderId="0" xfId="0" applyAlignment="1"/>
    <xf numFmtId="0" fontId="0" fillId="0" borderId="0" xfId="0" applyAlignment="1">
      <alignment horizontal="left" vertical="center" wrapText="1"/>
    </xf>
    <xf numFmtId="0" fontId="1" fillId="0" borderId="9" xfId="2" applyFont="1" applyBorder="1" applyAlignment="1">
      <alignment horizontal="center" vertical="center" wrapText="1"/>
    </xf>
    <xf numFmtId="0" fontId="1" fillId="0" borderId="7" xfId="2" applyFont="1" applyBorder="1" applyAlignment="1">
      <alignment horizontal="center" vertical="center" wrapText="1"/>
    </xf>
    <xf numFmtId="0" fontId="1" fillId="0" borderId="10" xfId="2" applyFont="1" applyBorder="1" applyAlignment="1">
      <alignment horizontal="center" vertical="center" wrapText="1"/>
    </xf>
    <xf numFmtId="0" fontId="1" fillId="0" borderId="8" xfId="2" quotePrefix="1" applyFont="1" applyBorder="1" applyAlignment="1">
      <alignment horizontal="center" wrapText="1"/>
    </xf>
    <xf numFmtId="0" fontId="4" fillId="0" borderId="12" xfId="2" applyBorder="1" applyAlignment="1">
      <alignment horizontal="center" wrapText="1"/>
    </xf>
    <xf numFmtId="0" fontId="4" fillId="2" borderId="1" xfId="2" applyFill="1" applyBorder="1" applyAlignment="1" applyProtection="1">
      <alignment vertical="top" wrapText="1"/>
      <protection locked="0"/>
    </xf>
    <xf numFmtId="0" fontId="8" fillId="0" borderId="9" xfId="2" applyFont="1" applyBorder="1" applyAlignment="1">
      <alignment horizontal="center" vertical="center" wrapText="1"/>
    </xf>
    <xf numFmtId="0" fontId="8" fillId="0" borderId="7" xfId="2" applyFont="1" applyBorder="1" applyAlignment="1">
      <alignment horizontal="center" vertical="center" wrapText="1"/>
    </xf>
    <xf numFmtId="0" fontId="8" fillId="0" borderId="10" xfId="2" applyFont="1" applyBorder="1" applyAlignment="1">
      <alignment horizontal="center" vertical="center" wrapText="1"/>
    </xf>
    <xf numFmtId="0" fontId="1" fillId="0" borderId="17" xfId="2" applyFont="1" applyBorder="1" applyAlignment="1">
      <alignment horizontal="center" vertical="center" wrapText="1"/>
    </xf>
    <xf numFmtId="0" fontId="1" fillId="0" borderId="8" xfId="2" applyFont="1" applyBorder="1" applyAlignment="1">
      <alignment horizontal="center" vertical="center" wrapText="1"/>
    </xf>
    <xf numFmtId="0" fontId="1" fillId="0" borderId="12" xfId="2" applyFont="1" applyBorder="1" applyAlignment="1">
      <alignment horizontal="center" vertical="center" wrapText="1"/>
    </xf>
    <xf numFmtId="0" fontId="1" fillId="0" borderId="9" xfId="2" applyFont="1" applyBorder="1" applyAlignment="1">
      <alignment horizontal="center" wrapText="1"/>
    </xf>
    <xf numFmtId="0" fontId="1" fillId="0" borderId="7" xfId="2" applyFont="1" applyBorder="1" applyAlignment="1">
      <alignment horizontal="center" wrapText="1"/>
    </xf>
    <xf numFmtId="0" fontId="1" fillId="0" borderId="10" xfId="2" applyFont="1" applyBorder="1" applyAlignment="1">
      <alignment horizontal="center" wrapText="1"/>
    </xf>
    <xf numFmtId="0" fontId="0" fillId="2" borderId="4" xfId="2" quotePrefix="1" applyFont="1" applyFill="1" applyBorder="1" applyAlignment="1" applyProtection="1">
      <alignment vertical="center" wrapText="1"/>
      <protection locked="0"/>
    </xf>
    <xf numFmtId="0" fontId="4" fillId="2" borderId="5" xfId="2" applyFill="1" applyBorder="1" applyAlignment="1" applyProtection="1">
      <alignment vertical="center" wrapText="1"/>
      <protection locked="0"/>
    </xf>
    <xf numFmtId="0" fontId="4" fillId="2" borderId="3" xfId="2" applyFill="1" applyBorder="1" applyAlignment="1" applyProtection="1">
      <alignment vertical="center" wrapText="1"/>
      <protection locked="0"/>
    </xf>
    <xf numFmtId="0" fontId="4" fillId="0" borderId="7" xfId="2" applyBorder="1" applyAlignment="1">
      <alignment vertical="center" wrapText="1"/>
    </xf>
    <xf numFmtId="0" fontId="4" fillId="0" borderId="8" xfId="2" applyBorder="1" applyAlignment="1">
      <alignment vertical="center" wrapText="1"/>
    </xf>
    <xf numFmtId="0" fontId="4" fillId="0" borderId="4" xfId="2" applyBorder="1" applyAlignment="1">
      <alignment horizontal="left" vertical="center" wrapText="1"/>
    </xf>
    <xf numFmtId="0" fontId="4" fillId="0" borderId="5" xfId="2" applyBorder="1" applyAlignment="1">
      <alignment horizontal="left" vertical="center" wrapText="1"/>
    </xf>
    <xf numFmtId="0" fontId="4" fillId="0" borderId="3" xfId="2" applyBorder="1" applyAlignment="1">
      <alignment horizontal="left" vertical="center" wrapText="1"/>
    </xf>
    <xf numFmtId="0" fontId="0" fillId="2" borderId="1" xfId="2" applyFont="1" applyFill="1" applyBorder="1" applyAlignment="1" applyProtection="1">
      <alignment vertical="top" wrapText="1"/>
      <protection locked="0"/>
    </xf>
    <xf numFmtId="0" fontId="4" fillId="2" borderId="4" xfId="2" applyFill="1" applyBorder="1" applyAlignment="1" applyProtection="1">
      <alignment horizontal="left" vertical="top" wrapText="1"/>
      <protection locked="0"/>
    </xf>
    <xf numFmtId="0" fontId="4" fillId="2" borderId="5" xfId="2" applyFill="1" applyBorder="1" applyAlignment="1" applyProtection="1">
      <alignment horizontal="left" vertical="top" wrapText="1"/>
      <protection locked="0"/>
    </xf>
    <xf numFmtId="0" fontId="4" fillId="2" borderId="3" xfId="2" applyFill="1" applyBorder="1" applyAlignment="1" applyProtection="1">
      <alignment horizontal="left" vertical="top" wrapText="1"/>
      <protection locked="0"/>
    </xf>
    <xf numFmtId="0" fontId="4" fillId="2" borderId="1" xfId="2" applyFill="1" applyBorder="1" applyAlignment="1" applyProtection="1">
      <alignment horizontal="left" vertical="center" wrapText="1"/>
      <protection locked="0"/>
    </xf>
    <xf numFmtId="0" fontId="4" fillId="2" borderId="4" xfId="2" quotePrefix="1" applyFill="1" applyBorder="1" applyAlignment="1" applyProtection="1">
      <alignment horizontal="left" vertical="center" wrapText="1"/>
      <protection locked="0"/>
    </xf>
    <xf numFmtId="0" fontId="4" fillId="2" borderId="5" xfId="2" applyFill="1" applyBorder="1" applyAlignment="1" applyProtection="1">
      <alignment horizontal="left" vertical="center" wrapText="1"/>
      <protection locked="0"/>
    </xf>
    <xf numFmtId="0" fontId="4" fillId="2" borderId="3" xfId="2" applyFill="1" applyBorder="1" applyAlignment="1" applyProtection="1">
      <alignment horizontal="left" vertical="center" wrapText="1"/>
      <protection locked="0"/>
    </xf>
    <xf numFmtId="20" fontId="0" fillId="2" borderId="4" xfId="2" quotePrefix="1" applyNumberFormat="1" applyFont="1" applyFill="1" applyBorder="1" applyAlignment="1" applyProtection="1">
      <alignment horizontal="left" vertical="center" wrapText="1"/>
      <protection locked="0"/>
    </xf>
    <xf numFmtId="0" fontId="0" fillId="0" borderId="0" xfId="0" applyAlignment="1" applyProtection="1">
      <alignment horizontal="left" wrapText="1" readingOrder="1"/>
    </xf>
    <xf numFmtId="0" fontId="0" fillId="0" borderId="0" xfId="0" applyAlignment="1">
      <alignment horizontal="left" wrapText="1" readingOrder="1"/>
    </xf>
    <xf numFmtId="0" fontId="0" fillId="2" borderId="4" xfId="0" applyFill="1" applyBorder="1" applyAlignment="1" applyProtection="1">
      <alignment horizontal="left"/>
      <protection locked="0"/>
    </xf>
    <xf numFmtId="0" fontId="0" fillId="2" borderId="5" xfId="0" applyFill="1" applyBorder="1" applyAlignment="1" applyProtection="1">
      <alignment horizontal="left"/>
      <protection locked="0"/>
    </xf>
    <xf numFmtId="0" fontId="0" fillId="2" borderId="3" xfId="0" applyFill="1" applyBorder="1" applyAlignment="1" applyProtection="1">
      <alignment horizontal="left"/>
      <protection locked="0"/>
    </xf>
    <xf numFmtId="0" fontId="0" fillId="0" borderId="0" xfId="0" applyFill="1" applyBorder="1" applyAlignment="1" applyProtection="1">
      <alignment horizontal="left"/>
    </xf>
    <xf numFmtId="0" fontId="0" fillId="0" borderId="0" xfId="0" applyAlignment="1">
      <alignment horizontal="center" wrapText="1"/>
    </xf>
    <xf numFmtId="0" fontId="5" fillId="0" borderId="0" xfId="0" applyFont="1" applyAlignment="1">
      <alignment horizontal="center" vertical="center"/>
    </xf>
    <xf numFmtId="0" fontId="0" fillId="0" borderId="4" xfId="0" applyFill="1" applyBorder="1" applyAlignment="1">
      <alignment horizontal="left"/>
    </xf>
    <xf numFmtId="0" fontId="0" fillId="0" borderId="5" xfId="0" applyFill="1" applyBorder="1" applyAlignment="1">
      <alignment horizontal="left"/>
    </xf>
    <xf numFmtId="0" fontId="0" fillId="0" borderId="3" xfId="0" applyFill="1" applyBorder="1" applyAlignment="1">
      <alignment horizontal="left"/>
    </xf>
  </cellXfs>
  <cellStyles count="8">
    <cellStyle name="Comma 2" xfId="4"/>
    <cellStyle name="Currency 2" xfId="5"/>
    <cellStyle name="Hyperlink" xfId="1" builtinId="8"/>
    <cellStyle name="Normal" xfId="0" builtinId="0"/>
    <cellStyle name="Normal 2" xfId="6"/>
    <cellStyle name="Normal 3" xfId="2"/>
    <cellStyle name="Percent" xfId="7" builtinId="5"/>
    <cellStyle name="Percent 2" xfId="3"/>
  </cellStyles>
  <dxfs count="0"/>
  <tableStyles count="0" defaultTableStyle="TableStyleMedium2" defaultPivotStyle="PivotStyleLight16"/>
  <colors>
    <mruColors>
      <color rgb="FFCCFF99"/>
      <color rgb="FFFFCCFF"/>
      <color rgb="FFFFFF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4</xdr:col>
      <xdr:colOff>762000</xdr:colOff>
      <xdr:row>18</xdr:row>
      <xdr:rowOff>93133</xdr:rowOff>
    </xdr:from>
    <xdr:ext cx="184731" cy="264560"/>
    <xdr:sp macro="" textlink="">
      <xdr:nvSpPr>
        <xdr:cNvPr id="4" name="TextBox 3"/>
        <xdr:cNvSpPr txBox="1"/>
      </xdr:nvSpPr>
      <xdr:spPr>
        <a:xfrm>
          <a:off x="3048000" y="338497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xdr:from>
          <xdr:col>1</xdr:col>
          <xdr:colOff>0</xdr:colOff>
          <xdr:row>21</xdr:row>
          <xdr:rowOff>0</xdr:rowOff>
        </xdr:from>
        <xdr:to>
          <xdr:col>7</xdr:col>
          <xdr:colOff>0</xdr:colOff>
          <xdr:row>23</xdr:row>
          <xdr:rowOff>0</xdr:rowOff>
        </xdr:to>
        <xdr:sp macro="" textlink="">
          <xdr:nvSpPr>
            <xdr:cNvPr id="5121" name="Button 1" hidden="1">
              <a:extLst>
                <a:ext uri="{63B3BB69-23CF-44E3-9099-C40C66FF867C}">
                  <a14:compatExt spid="_x0000_s5121"/>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US" sz="1100" b="1" i="0" u="none" strike="noStrike" baseline="0">
                  <a:solidFill>
                    <a:srgbClr val="FF0000"/>
                  </a:solidFill>
                  <a:latin typeface="Calibri"/>
                </a:rPr>
                <a:t>Add Row for Additional User Regional Center: Click on the Last Number in Column A of Section A, then Click this Button to Add Additional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42</xdr:row>
          <xdr:rowOff>0</xdr:rowOff>
        </xdr:from>
        <xdr:to>
          <xdr:col>6</xdr:col>
          <xdr:colOff>0</xdr:colOff>
          <xdr:row>44</xdr:row>
          <xdr:rowOff>0</xdr:rowOff>
        </xdr:to>
        <xdr:sp macro="" textlink="">
          <xdr:nvSpPr>
            <xdr:cNvPr id="5122" name="Button 2" hidden="1">
              <a:extLst>
                <a:ext uri="{63B3BB69-23CF-44E3-9099-C40C66FF867C}">
                  <a14:compatExt spid="_x0000_s5122"/>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US" sz="1100" b="1" i="0" u="none" strike="noStrike" baseline="0">
                  <a:solidFill>
                    <a:srgbClr val="FF0000"/>
                  </a:solidFill>
                  <a:latin typeface="Calibri"/>
                </a:rPr>
                <a:t>Add Row for Additional Employee: Click on the Last Number in Column A of Section B, then Click this Button to Add Additional Rows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63500</xdr:colOff>
          <xdr:row>39</xdr:row>
          <xdr:rowOff>6350</xdr:rowOff>
        </xdr:from>
        <xdr:to>
          <xdr:col>3</xdr:col>
          <xdr:colOff>177800</xdr:colOff>
          <xdr:row>39</xdr:row>
          <xdr:rowOff>127000</xdr:rowOff>
        </xdr:to>
        <xdr:sp macro="" textlink="">
          <xdr:nvSpPr>
            <xdr:cNvPr id="2053" name="CheckBox2"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providerservices@lanterman.org"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2.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sheetPr>
  <dimension ref="A1:J98"/>
  <sheetViews>
    <sheetView tabSelected="1" view="pageLayout" topLeftCell="A80" zoomScaleNormal="100" zoomScaleSheetLayoutView="80" workbookViewId="0">
      <selection activeCell="F75" sqref="F75"/>
    </sheetView>
  </sheetViews>
  <sheetFormatPr defaultRowHeight="14.5" x14ac:dyDescent="0.35"/>
  <cols>
    <col min="1" max="1" width="13.26953125" customWidth="1"/>
  </cols>
  <sheetData>
    <row r="1" spans="1:10" x14ac:dyDescent="0.35">
      <c r="A1" s="16" t="s">
        <v>86</v>
      </c>
      <c r="B1" s="4"/>
      <c r="C1" s="4"/>
      <c r="D1" s="4"/>
      <c r="E1" s="4"/>
      <c r="F1" s="4"/>
      <c r="G1" s="4"/>
      <c r="H1" s="4"/>
      <c r="I1" s="4"/>
    </row>
    <row r="2" spans="1:10" x14ac:dyDescent="0.35">
      <c r="A2" s="16" t="s">
        <v>36</v>
      </c>
      <c r="B2" s="4"/>
      <c r="C2" s="4"/>
      <c r="D2" s="4"/>
      <c r="E2" s="4"/>
      <c r="F2" s="4"/>
      <c r="G2" s="4"/>
      <c r="H2" s="4"/>
      <c r="I2" s="4"/>
    </row>
    <row r="4" spans="1:10" ht="14.5" customHeight="1" x14ac:dyDescent="0.35">
      <c r="A4" s="130" t="s">
        <v>167</v>
      </c>
      <c r="B4" s="130"/>
      <c r="C4" s="130"/>
      <c r="D4" s="130"/>
      <c r="E4" s="130"/>
      <c r="F4" s="130"/>
      <c r="G4" s="130"/>
      <c r="H4" s="130"/>
      <c r="I4" s="130"/>
      <c r="J4" s="15"/>
    </row>
    <row r="5" spans="1:10" x14ac:dyDescent="0.35">
      <c r="A5" s="130"/>
      <c r="B5" s="130"/>
      <c r="C5" s="130"/>
      <c r="D5" s="130"/>
      <c r="E5" s="130"/>
      <c r="F5" s="130"/>
      <c r="G5" s="130"/>
      <c r="H5" s="130"/>
      <c r="I5" s="130"/>
      <c r="J5" s="15"/>
    </row>
    <row r="6" spans="1:10" x14ac:dyDescent="0.35">
      <c r="A6" s="130"/>
      <c r="B6" s="130"/>
      <c r="C6" s="130"/>
      <c r="D6" s="130"/>
      <c r="E6" s="130"/>
      <c r="F6" s="130"/>
      <c r="G6" s="130"/>
      <c r="H6" s="130"/>
      <c r="I6" s="130"/>
      <c r="J6" s="15"/>
    </row>
    <row r="7" spans="1:10" x14ac:dyDescent="0.35">
      <c r="A7" s="130"/>
      <c r="B7" s="130"/>
      <c r="C7" s="130"/>
      <c r="D7" s="130"/>
      <c r="E7" s="130"/>
      <c r="F7" s="130"/>
      <c r="G7" s="130"/>
      <c r="H7" s="130"/>
      <c r="I7" s="130"/>
      <c r="J7" s="15"/>
    </row>
    <row r="8" spans="1:10" ht="31.15" customHeight="1" x14ac:dyDescent="0.35">
      <c r="A8" s="130"/>
      <c r="B8" s="130"/>
      <c r="C8" s="130"/>
      <c r="D8" s="130"/>
      <c r="E8" s="130"/>
      <c r="F8" s="130"/>
      <c r="G8" s="130"/>
      <c r="H8" s="130"/>
      <c r="I8" s="130"/>
      <c r="J8" s="15"/>
    </row>
    <row r="9" spans="1:10" ht="4.5" customHeight="1" x14ac:dyDescent="0.35"/>
    <row r="10" spans="1:10" x14ac:dyDescent="0.35">
      <c r="A10" s="1" t="s">
        <v>18</v>
      </c>
    </row>
    <row r="11" spans="1:10" ht="7.15" customHeight="1" x14ac:dyDescent="0.35"/>
    <row r="12" spans="1:10" x14ac:dyDescent="0.35">
      <c r="A12" t="s">
        <v>40</v>
      </c>
      <c r="B12" t="s">
        <v>26</v>
      </c>
    </row>
    <row r="13" spans="1:10" ht="5.25" customHeight="1" x14ac:dyDescent="0.35"/>
    <row r="14" spans="1:10" x14ac:dyDescent="0.35">
      <c r="A14" t="s">
        <v>41</v>
      </c>
      <c r="B14" t="s">
        <v>27</v>
      </c>
    </row>
    <row r="15" spans="1:10" ht="8.65" customHeight="1" x14ac:dyDescent="0.35"/>
    <row r="16" spans="1:10" x14ac:dyDescent="0.35">
      <c r="A16" t="s">
        <v>42</v>
      </c>
      <c r="B16" t="s">
        <v>28</v>
      </c>
    </row>
    <row r="17" spans="1:10" ht="9.4" customHeight="1" x14ac:dyDescent="0.35"/>
    <row r="18" spans="1:10" x14ac:dyDescent="0.35">
      <c r="A18" t="s">
        <v>43</v>
      </c>
      <c r="B18" t="s">
        <v>29</v>
      </c>
    </row>
    <row r="19" spans="1:10" ht="7.5" customHeight="1" x14ac:dyDescent="0.35"/>
    <row r="20" spans="1:10" ht="14.5" customHeight="1" x14ac:dyDescent="0.35">
      <c r="A20" t="s">
        <v>44</v>
      </c>
      <c r="B20" t="s">
        <v>87</v>
      </c>
    </row>
    <row r="21" spans="1:10" ht="7.15" customHeight="1" x14ac:dyDescent="0.35"/>
    <row r="22" spans="1:10" ht="14.5" customHeight="1" x14ac:dyDescent="0.35">
      <c r="A22" t="s">
        <v>45</v>
      </c>
      <c r="B22" t="s">
        <v>168</v>
      </c>
    </row>
    <row r="23" spans="1:10" ht="7.15" customHeight="1" x14ac:dyDescent="0.35"/>
    <row r="24" spans="1:10" ht="14.5" customHeight="1" x14ac:dyDescent="0.35">
      <c r="A24" t="s">
        <v>88</v>
      </c>
      <c r="B24" s="129" t="s">
        <v>105</v>
      </c>
      <c r="C24" s="129"/>
      <c r="D24" s="129"/>
      <c r="E24" s="129"/>
      <c r="F24" s="129"/>
      <c r="G24" s="129"/>
      <c r="H24" s="129"/>
      <c r="I24" s="129"/>
      <c r="J24" s="15"/>
    </row>
    <row r="25" spans="1:10" x14ac:dyDescent="0.35">
      <c r="B25" s="129"/>
      <c r="C25" s="129"/>
      <c r="D25" s="129"/>
      <c r="E25" s="129"/>
      <c r="F25" s="129"/>
      <c r="G25" s="129"/>
      <c r="H25" s="129"/>
      <c r="I25" s="129"/>
      <c r="J25" s="15"/>
    </row>
    <row r="26" spans="1:10" ht="18.75" customHeight="1" x14ac:dyDescent="0.35">
      <c r="B26" s="129"/>
      <c r="C26" s="129"/>
      <c r="D26" s="129"/>
      <c r="E26" s="129"/>
      <c r="F26" s="129"/>
      <c r="G26" s="129"/>
      <c r="H26" s="129"/>
      <c r="I26" s="129"/>
      <c r="J26" s="15"/>
    </row>
    <row r="27" spans="1:10" ht="7.9" customHeight="1" x14ac:dyDescent="0.35"/>
    <row r="28" spans="1:10" x14ac:dyDescent="0.35">
      <c r="A28" t="s">
        <v>92</v>
      </c>
      <c r="B28" s="130" t="s">
        <v>169</v>
      </c>
      <c r="C28" s="130"/>
      <c r="D28" s="130"/>
      <c r="E28" s="130"/>
      <c r="F28" s="130"/>
      <c r="G28" s="130"/>
      <c r="H28" s="130"/>
      <c r="I28" s="130"/>
    </row>
    <row r="29" spans="1:10" x14ac:dyDescent="0.35">
      <c r="B29" s="130"/>
      <c r="C29" s="130"/>
      <c r="D29" s="130"/>
      <c r="E29" s="130"/>
      <c r="F29" s="130"/>
      <c r="G29" s="130"/>
      <c r="H29" s="130"/>
      <c r="I29" s="130"/>
    </row>
    <row r="30" spans="1:10" ht="7.9" customHeight="1" x14ac:dyDescent="0.35"/>
    <row r="31" spans="1:10" x14ac:dyDescent="0.35">
      <c r="A31" t="s">
        <v>93</v>
      </c>
      <c r="B31" t="s">
        <v>47</v>
      </c>
    </row>
    <row r="32" spans="1:10" ht="8.65" customHeight="1" x14ac:dyDescent="0.35"/>
    <row r="33" spans="1:9" x14ac:dyDescent="0.35">
      <c r="A33" t="s">
        <v>94</v>
      </c>
      <c r="B33" t="s">
        <v>30</v>
      </c>
    </row>
    <row r="34" spans="1:9" ht="7.15" customHeight="1" x14ac:dyDescent="0.35"/>
    <row r="35" spans="1:9" x14ac:dyDescent="0.35">
      <c r="A35" t="s">
        <v>95</v>
      </c>
      <c r="B35" s="130" t="s">
        <v>170</v>
      </c>
      <c r="C35" s="130"/>
      <c r="D35" s="130"/>
      <c r="E35" s="130"/>
      <c r="F35" s="130"/>
      <c r="G35" s="130"/>
      <c r="H35" s="130"/>
      <c r="I35" s="130"/>
    </row>
    <row r="36" spans="1:9" x14ac:dyDescent="0.35">
      <c r="B36" s="130"/>
      <c r="C36" s="130"/>
      <c r="D36" s="130"/>
      <c r="E36" s="130"/>
      <c r="F36" s="130"/>
      <c r="G36" s="130"/>
      <c r="H36" s="130"/>
      <c r="I36" s="130"/>
    </row>
    <row r="37" spans="1:9" ht="11.25" customHeight="1" x14ac:dyDescent="0.35"/>
    <row r="38" spans="1:9" x14ac:dyDescent="0.35">
      <c r="A38" s="131" t="s">
        <v>130</v>
      </c>
      <c r="B38" s="131"/>
      <c r="C38" s="131"/>
      <c r="D38" s="131"/>
      <c r="E38" s="131"/>
      <c r="F38" s="131"/>
      <c r="G38" s="131"/>
      <c r="H38" s="131"/>
      <c r="I38" s="131"/>
    </row>
    <row r="39" spans="1:9" ht="18.75" customHeight="1" x14ac:dyDescent="0.35">
      <c r="A39" s="131"/>
      <c r="B39" s="131"/>
      <c r="C39" s="131"/>
      <c r="D39" s="131"/>
      <c r="E39" s="131"/>
      <c r="F39" s="131"/>
      <c r="G39" s="131"/>
      <c r="H39" s="131"/>
      <c r="I39" s="131"/>
    </row>
    <row r="40" spans="1:9" ht="14.5" customHeight="1" x14ac:dyDescent="0.35">
      <c r="A40" t="s">
        <v>31</v>
      </c>
      <c r="B40" s="129" t="s">
        <v>134</v>
      </c>
      <c r="C40" s="129"/>
      <c r="D40" s="129"/>
      <c r="E40" s="129"/>
      <c r="F40" s="129"/>
      <c r="G40" s="129"/>
      <c r="H40" s="129"/>
      <c r="I40" s="129"/>
    </row>
    <row r="41" spans="1:9" x14ac:dyDescent="0.35">
      <c r="B41" s="129"/>
      <c r="C41" s="129"/>
      <c r="D41" s="129"/>
      <c r="E41" s="129"/>
      <c r="F41" s="129"/>
      <c r="G41" s="129"/>
      <c r="H41" s="129"/>
      <c r="I41" s="129"/>
    </row>
    <row r="42" spans="1:9" x14ac:dyDescent="0.35">
      <c r="B42" s="129"/>
      <c r="C42" s="129"/>
      <c r="D42" s="129"/>
      <c r="E42" s="129"/>
      <c r="F42" s="129"/>
      <c r="G42" s="129"/>
      <c r="H42" s="129"/>
      <c r="I42" s="129"/>
    </row>
    <row r="43" spans="1:9" x14ac:dyDescent="0.35">
      <c r="B43" s="129"/>
      <c r="C43" s="129"/>
      <c r="D43" s="129"/>
      <c r="E43" s="129"/>
      <c r="F43" s="129"/>
      <c r="G43" s="129"/>
      <c r="H43" s="129"/>
      <c r="I43" s="129"/>
    </row>
    <row r="44" spans="1:9" x14ac:dyDescent="0.35">
      <c r="B44" s="129"/>
      <c r="C44" s="129"/>
      <c r="D44" s="129"/>
      <c r="E44" s="129"/>
      <c r="F44" s="129"/>
      <c r="G44" s="129"/>
      <c r="H44" s="129"/>
      <c r="I44" s="129"/>
    </row>
    <row r="45" spans="1:9" ht="8.5" customHeight="1" x14ac:dyDescent="0.35"/>
    <row r="46" spans="1:9" ht="14.5" customHeight="1" x14ac:dyDescent="0.35">
      <c r="B46" s="129" t="s">
        <v>171</v>
      </c>
      <c r="C46" s="129"/>
      <c r="D46" s="129"/>
      <c r="E46" s="129"/>
      <c r="F46" s="129"/>
      <c r="G46" s="129"/>
      <c r="H46" s="129"/>
      <c r="I46" s="129"/>
    </row>
    <row r="47" spans="1:9" x14ac:dyDescent="0.35">
      <c r="B47" s="129"/>
      <c r="C47" s="129"/>
      <c r="D47" s="129"/>
      <c r="E47" s="129"/>
      <c r="F47" s="129"/>
      <c r="G47" s="129"/>
      <c r="H47" s="129"/>
      <c r="I47" s="129"/>
    </row>
    <row r="48" spans="1:9" x14ac:dyDescent="0.35">
      <c r="B48" s="129"/>
      <c r="C48" s="129"/>
      <c r="D48" s="129"/>
      <c r="E48" s="129"/>
      <c r="F48" s="129"/>
      <c r="G48" s="129"/>
      <c r="H48" s="129"/>
      <c r="I48" s="129"/>
    </row>
    <row r="49" spans="1:9" x14ac:dyDescent="0.35">
      <c r="B49" s="129"/>
      <c r="C49" s="129"/>
      <c r="D49" s="129"/>
      <c r="E49" s="129"/>
      <c r="F49" s="129"/>
      <c r="G49" s="129"/>
      <c r="H49" s="129"/>
      <c r="I49" s="129"/>
    </row>
    <row r="50" spans="1:9" ht="5.25" customHeight="1" x14ac:dyDescent="0.35">
      <c r="B50" s="125"/>
      <c r="C50" s="125"/>
      <c r="D50" s="125"/>
      <c r="E50" s="125"/>
      <c r="F50" s="125"/>
      <c r="G50" s="125"/>
      <c r="H50" s="125"/>
      <c r="I50" s="125"/>
    </row>
    <row r="51" spans="1:9" ht="15" customHeight="1" x14ac:dyDescent="0.35">
      <c r="A51" s="15" t="s">
        <v>32</v>
      </c>
      <c r="B51" s="129" t="s">
        <v>148</v>
      </c>
      <c r="C51" s="129"/>
      <c r="D51" s="129"/>
      <c r="E51" s="129"/>
      <c r="F51" s="129"/>
      <c r="G51" s="129"/>
      <c r="H51" s="129"/>
      <c r="I51" s="129"/>
    </row>
    <row r="52" spans="1:9" ht="8.25" customHeight="1" x14ac:dyDescent="0.35">
      <c r="B52" s="125"/>
      <c r="C52" s="125"/>
      <c r="D52" s="125"/>
      <c r="E52" s="125"/>
      <c r="F52" s="125"/>
      <c r="G52" s="125"/>
      <c r="H52" s="125"/>
      <c r="I52" s="125"/>
    </row>
    <row r="53" spans="1:9" x14ac:dyDescent="0.35">
      <c r="A53" t="s">
        <v>149</v>
      </c>
      <c r="B53" s="130" t="s">
        <v>135</v>
      </c>
      <c r="C53" s="130"/>
      <c r="D53" s="130"/>
      <c r="E53" s="130"/>
      <c r="F53" s="130"/>
      <c r="G53" s="130"/>
      <c r="H53" s="130"/>
      <c r="I53" s="130"/>
    </row>
    <row r="54" spans="1:9" x14ac:dyDescent="0.35">
      <c r="B54" s="130"/>
      <c r="C54" s="130"/>
      <c r="D54" s="130"/>
      <c r="E54" s="130"/>
      <c r="F54" s="130"/>
      <c r="G54" s="130"/>
      <c r="H54" s="130"/>
      <c r="I54" s="130"/>
    </row>
    <row r="55" spans="1:9" ht="6" customHeight="1" x14ac:dyDescent="0.35"/>
    <row r="56" spans="1:9" x14ac:dyDescent="0.35">
      <c r="A56" t="s">
        <v>150</v>
      </c>
      <c r="B56" t="s">
        <v>21</v>
      </c>
    </row>
    <row r="58" spans="1:9" x14ac:dyDescent="0.35">
      <c r="A58" t="s">
        <v>33</v>
      </c>
      <c r="B58" t="s">
        <v>137</v>
      </c>
    </row>
    <row r="60" spans="1:9" ht="15" customHeight="1" x14ac:dyDescent="0.35">
      <c r="A60" t="s">
        <v>34</v>
      </c>
      <c r="B60" s="130" t="s">
        <v>159</v>
      </c>
      <c r="C60" s="130"/>
      <c r="D60" s="130"/>
      <c r="E60" s="130"/>
      <c r="F60" s="130"/>
      <c r="G60" s="130"/>
      <c r="H60" s="130"/>
      <c r="I60" s="130"/>
    </row>
    <row r="61" spans="1:9" x14ac:dyDescent="0.35">
      <c r="B61" s="130"/>
      <c r="C61" s="130"/>
      <c r="D61" s="130"/>
      <c r="E61" s="130"/>
      <c r="F61" s="130"/>
      <c r="G61" s="130"/>
      <c r="H61" s="130"/>
      <c r="I61" s="130"/>
    </row>
    <row r="62" spans="1:9" x14ac:dyDescent="0.35">
      <c r="B62" s="130"/>
      <c r="C62" s="130"/>
      <c r="D62" s="130"/>
      <c r="E62" s="130"/>
      <c r="F62" s="130"/>
      <c r="G62" s="130"/>
      <c r="H62" s="130"/>
      <c r="I62" s="130"/>
    </row>
    <row r="63" spans="1:9" x14ac:dyDescent="0.35">
      <c r="B63" s="130"/>
      <c r="C63" s="130"/>
      <c r="D63" s="130"/>
      <c r="E63" s="130"/>
      <c r="F63" s="130"/>
      <c r="G63" s="130"/>
      <c r="H63" s="130"/>
      <c r="I63" s="130"/>
    </row>
    <row r="64" spans="1:9" x14ac:dyDescent="0.35">
      <c r="B64" s="130"/>
      <c r="C64" s="130"/>
      <c r="D64" s="130"/>
      <c r="E64" s="130"/>
      <c r="F64" s="130"/>
      <c r="G64" s="130"/>
      <c r="H64" s="130"/>
      <c r="I64" s="130"/>
    </row>
    <row r="65" spans="1:9" x14ac:dyDescent="0.35">
      <c r="B65" s="106"/>
      <c r="C65" s="106"/>
      <c r="D65" s="106"/>
      <c r="E65" s="106"/>
      <c r="F65" s="106"/>
      <c r="G65" s="106"/>
      <c r="H65" s="106"/>
      <c r="I65" s="106"/>
    </row>
    <row r="66" spans="1:9" x14ac:dyDescent="0.35">
      <c r="A66" t="s">
        <v>35</v>
      </c>
      <c r="B66" t="s">
        <v>21</v>
      </c>
    </row>
    <row r="68" spans="1:9" x14ac:dyDescent="0.35">
      <c r="A68" t="s">
        <v>101</v>
      </c>
      <c r="B68" s="130" t="s">
        <v>136</v>
      </c>
      <c r="C68" s="130"/>
      <c r="D68" s="130"/>
      <c r="E68" s="130"/>
      <c r="F68" s="130"/>
      <c r="G68" s="130"/>
      <c r="H68" s="130"/>
      <c r="I68" s="130"/>
    </row>
    <row r="69" spans="1:9" x14ac:dyDescent="0.35">
      <c r="B69" s="130"/>
      <c r="C69" s="130"/>
      <c r="D69" s="130"/>
      <c r="E69" s="130"/>
      <c r="F69" s="130"/>
      <c r="G69" s="130"/>
      <c r="H69" s="130"/>
      <c r="I69" s="130"/>
    </row>
    <row r="71" spans="1:9" x14ac:dyDescent="0.35">
      <c r="A71" t="s">
        <v>102</v>
      </c>
      <c r="B71" s="130" t="s">
        <v>96</v>
      </c>
      <c r="C71" s="130"/>
      <c r="D71" s="130"/>
      <c r="E71" s="130"/>
      <c r="F71" s="130"/>
      <c r="G71" s="130"/>
      <c r="H71" s="130"/>
      <c r="I71" s="130"/>
    </row>
    <row r="72" spans="1:9" ht="27" customHeight="1" x14ac:dyDescent="0.35">
      <c r="B72" s="136" t="s">
        <v>172</v>
      </c>
      <c r="C72" s="136"/>
      <c r="D72" s="136"/>
      <c r="E72" s="136"/>
      <c r="F72" s="136"/>
      <c r="G72" s="136"/>
      <c r="H72" s="136"/>
      <c r="I72" s="136"/>
    </row>
    <row r="73" spans="1:9" ht="10.5" customHeight="1" x14ac:dyDescent="0.35"/>
    <row r="74" spans="1:9" x14ac:dyDescent="0.35">
      <c r="A74" t="s">
        <v>153</v>
      </c>
      <c r="B74" t="s">
        <v>97</v>
      </c>
    </row>
    <row r="75" spans="1:9" x14ac:dyDescent="0.35">
      <c r="B75" s="14"/>
      <c r="C75" s="14"/>
      <c r="D75" s="14"/>
      <c r="E75" s="14"/>
      <c r="F75" s="14"/>
      <c r="G75" s="14"/>
      <c r="H75" s="14"/>
      <c r="I75" s="14"/>
    </row>
    <row r="76" spans="1:9" x14ac:dyDescent="0.35">
      <c r="A76" t="s">
        <v>154</v>
      </c>
      <c r="B76" t="s">
        <v>98</v>
      </c>
    </row>
    <row r="78" spans="1:9" x14ac:dyDescent="0.35">
      <c r="A78" s="1" t="s">
        <v>89</v>
      </c>
    </row>
    <row r="80" spans="1:9" ht="26.65" customHeight="1" x14ac:dyDescent="0.35">
      <c r="A80" s="19" t="s">
        <v>40</v>
      </c>
      <c r="B80" s="133" t="s">
        <v>49</v>
      </c>
      <c r="C80" s="134"/>
      <c r="D80" s="134"/>
      <c r="E80" s="134"/>
      <c r="F80" s="134"/>
      <c r="G80" s="134"/>
      <c r="H80" s="134"/>
      <c r="I80" s="134"/>
    </row>
    <row r="81" spans="1:9" ht="14.5" customHeight="1" x14ac:dyDescent="0.35">
      <c r="A81" s="19"/>
      <c r="B81" s="20"/>
      <c r="C81" s="21"/>
      <c r="D81" s="21"/>
      <c r="E81" s="21"/>
      <c r="F81" s="21"/>
      <c r="G81" s="21"/>
      <c r="H81" s="21"/>
      <c r="I81" s="21"/>
    </row>
    <row r="82" spans="1:9" ht="27" customHeight="1" x14ac:dyDescent="0.35">
      <c r="A82" s="19" t="s">
        <v>41</v>
      </c>
      <c r="B82" s="133" t="s">
        <v>99</v>
      </c>
      <c r="C82" s="135"/>
      <c r="D82" s="135"/>
      <c r="E82" s="135"/>
      <c r="F82" s="135"/>
      <c r="G82" s="135"/>
      <c r="H82" s="135"/>
      <c r="I82" s="135"/>
    </row>
    <row r="84" spans="1:9" ht="27.65" customHeight="1" x14ac:dyDescent="0.35">
      <c r="A84" s="19" t="s">
        <v>42</v>
      </c>
      <c r="B84" s="133" t="s">
        <v>100</v>
      </c>
      <c r="C84" s="135"/>
      <c r="D84" s="135"/>
      <c r="E84" s="135"/>
      <c r="F84" s="135"/>
      <c r="G84" s="135"/>
      <c r="H84" s="135"/>
      <c r="I84" s="135"/>
    </row>
    <row r="86" spans="1:9" x14ac:dyDescent="0.35">
      <c r="A86" t="s">
        <v>158</v>
      </c>
      <c r="B86" s="129" t="s">
        <v>46</v>
      </c>
      <c r="C86" s="129"/>
      <c r="D86" s="129"/>
      <c r="E86" s="129"/>
      <c r="F86" s="129"/>
      <c r="G86" s="129"/>
      <c r="H86" s="129"/>
      <c r="I86" s="129"/>
    </row>
    <row r="87" spans="1:9" x14ac:dyDescent="0.35">
      <c r="B87" s="129"/>
      <c r="C87" s="129"/>
      <c r="D87" s="129"/>
      <c r="E87" s="129"/>
      <c r="F87" s="129"/>
      <c r="G87" s="129"/>
      <c r="H87" s="129"/>
      <c r="I87" s="129"/>
    </row>
    <row r="88" spans="1:9" x14ac:dyDescent="0.35">
      <c r="B88" s="129"/>
      <c r="C88" s="129"/>
      <c r="D88" s="129"/>
      <c r="E88" s="129"/>
      <c r="F88" s="129"/>
      <c r="G88" s="129"/>
      <c r="H88" s="129"/>
      <c r="I88" s="129"/>
    </row>
    <row r="89" spans="1:9" x14ac:dyDescent="0.35">
      <c r="B89" s="22"/>
      <c r="C89" s="22"/>
      <c r="D89" s="22"/>
      <c r="E89" s="22"/>
      <c r="F89" s="22"/>
      <c r="G89" s="22"/>
      <c r="H89" s="22"/>
      <c r="I89" s="22"/>
    </row>
    <row r="90" spans="1:9" ht="31.9" customHeight="1" x14ac:dyDescent="0.35">
      <c r="A90" s="2" t="s">
        <v>138</v>
      </c>
      <c r="B90" s="129" t="s">
        <v>103</v>
      </c>
      <c r="C90" s="129"/>
      <c r="D90" s="129"/>
      <c r="E90" s="129"/>
      <c r="F90" s="129"/>
      <c r="G90" s="129"/>
      <c r="H90" s="129"/>
      <c r="I90" s="129"/>
    </row>
    <row r="92" spans="1:9" x14ac:dyDescent="0.35">
      <c r="A92" s="130" t="s">
        <v>157</v>
      </c>
      <c r="B92" s="130"/>
      <c r="C92" s="130"/>
      <c r="D92" s="130"/>
      <c r="E92" s="130"/>
      <c r="F92" s="130"/>
      <c r="G92" s="130"/>
      <c r="H92" s="130"/>
      <c r="I92" s="130"/>
    </row>
    <row r="93" spans="1:9" x14ac:dyDescent="0.35">
      <c r="A93" s="130"/>
      <c r="B93" s="130"/>
      <c r="C93" s="130"/>
      <c r="D93" s="130"/>
      <c r="E93" s="130"/>
      <c r="F93" s="130"/>
      <c r="G93" s="130"/>
      <c r="H93" s="130"/>
      <c r="I93" s="130"/>
    </row>
    <row r="94" spans="1:9" x14ac:dyDescent="0.35">
      <c r="A94" s="130"/>
      <c r="B94" s="130"/>
      <c r="C94" s="130"/>
      <c r="D94" s="130"/>
      <c r="E94" s="130"/>
      <c r="F94" s="130"/>
      <c r="G94" s="130"/>
      <c r="H94" s="130"/>
      <c r="I94" s="130"/>
    </row>
    <row r="95" spans="1:9" x14ac:dyDescent="0.35">
      <c r="A95" s="130"/>
      <c r="B95" s="130"/>
      <c r="C95" s="130"/>
      <c r="D95" s="130"/>
      <c r="E95" s="130"/>
      <c r="F95" s="130"/>
      <c r="G95" s="130"/>
      <c r="H95" s="130"/>
      <c r="I95" s="130"/>
    </row>
    <row r="97" spans="1:9" x14ac:dyDescent="0.35">
      <c r="A97" s="132" t="s">
        <v>128</v>
      </c>
      <c r="B97" s="132"/>
      <c r="C97" s="132"/>
      <c r="D97" s="132"/>
      <c r="E97" s="132"/>
      <c r="F97" s="132"/>
      <c r="G97" s="132"/>
      <c r="H97" s="132"/>
      <c r="I97" s="132"/>
    </row>
    <row r="98" spans="1:9" x14ac:dyDescent="0.35">
      <c r="A98" s="132"/>
      <c r="B98" s="132"/>
      <c r="C98" s="132"/>
      <c r="D98" s="132"/>
      <c r="E98" s="132"/>
      <c r="F98" s="132"/>
      <c r="G98" s="132"/>
      <c r="H98" s="132"/>
      <c r="I98" s="132"/>
    </row>
  </sheetData>
  <sheetProtection selectLockedCells="1" selectUnlockedCells="1"/>
  <mergeCells count="20">
    <mergeCell ref="B46:I49"/>
    <mergeCell ref="B51:I51"/>
    <mergeCell ref="A97:I98"/>
    <mergeCell ref="A92:I95"/>
    <mergeCell ref="B53:I54"/>
    <mergeCell ref="B68:I69"/>
    <mergeCell ref="B71:I71"/>
    <mergeCell ref="B86:I88"/>
    <mergeCell ref="B80:I80"/>
    <mergeCell ref="B82:I82"/>
    <mergeCell ref="B90:I90"/>
    <mergeCell ref="B84:I84"/>
    <mergeCell ref="B60:I64"/>
    <mergeCell ref="B72:I72"/>
    <mergeCell ref="B40:I44"/>
    <mergeCell ref="B35:I36"/>
    <mergeCell ref="A4:I8"/>
    <mergeCell ref="B28:I29"/>
    <mergeCell ref="B24:I26"/>
    <mergeCell ref="A38:I39"/>
  </mergeCells>
  <pageMargins left="0.7" right="0.7" top="0.25" bottom="0.25" header="0.3" footer="0.3"/>
  <pageSetup orientation="portrait" r:id="rId1"/>
  <headerFooter scaleWithDoc="0" alignWithMargins="0"/>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92D050"/>
  </sheetPr>
  <dimension ref="A1:M113"/>
  <sheetViews>
    <sheetView view="pageLayout" zoomScaleNormal="100" workbookViewId="0">
      <selection activeCell="C16" sqref="C16:G16"/>
    </sheetView>
  </sheetViews>
  <sheetFormatPr defaultColWidth="8.81640625" defaultRowHeight="14.5" x14ac:dyDescent="0.35"/>
  <cols>
    <col min="1" max="1" width="6.81640625" style="27" customWidth="1"/>
    <col min="2" max="2" width="51.54296875" style="27" customWidth="1"/>
    <col min="3" max="3" width="21" style="27" customWidth="1"/>
    <col min="4" max="4" width="13.453125" style="27" customWidth="1"/>
    <col min="5" max="5" width="12.7265625" style="27" customWidth="1"/>
    <col min="6" max="7" width="13.81640625" style="27" customWidth="1"/>
    <col min="8" max="9" width="13.7265625" style="27" customWidth="1"/>
    <col min="10" max="10" width="13.453125" style="27" customWidth="1"/>
    <col min="11" max="11" width="12.81640625" style="27" customWidth="1"/>
    <col min="12" max="12" width="13.1796875" style="27" customWidth="1"/>
    <col min="13" max="13" width="15.81640625" style="27" customWidth="1"/>
    <col min="14" max="16384" width="8.81640625" style="27"/>
  </cols>
  <sheetData>
    <row r="1" spans="1:10" ht="15.65" customHeight="1" x14ac:dyDescent="0.35">
      <c r="A1" s="127" t="s">
        <v>104</v>
      </c>
      <c r="B1" s="108"/>
      <c r="C1" s="25"/>
      <c r="D1" s="25"/>
      <c r="E1" s="25"/>
      <c r="F1" s="25"/>
      <c r="G1" s="25"/>
      <c r="H1" s="26"/>
      <c r="I1" s="26"/>
      <c r="J1" s="26"/>
    </row>
    <row r="2" spans="1:10" ht="15.65" customHeight="1" x14ac:dyDescent="0.35">
      <c r="A2" s="127" t="s">
        <v>52</v>
      </c>
      <c r="B2" s="108"/>
      <c r="C2" s="25"/>
      <c r="D2" s="25"/>
      <c r="E2" s="25"/>
      <c r="F2" s="25"/>
      <c r="G2" s="25"/>
      <c r="H2" s="26"/>
      <c r="I2" s="26"/>
      <c r="J2" s="26"/>
    </row>
    <row r="3" spans="1:10" ht="12" customHeight="1" x14ac:dyDescent="0.35">
      <c r="A3" s="25"/>
      <c r="B3" s="108"/>
      <c r="C3" s="25"/>
      <c r="D3" s="25"/>
      <c r="E3" s="25"/>
      <c r="F3" s="25"/>
      <c r="G3" s="25"/>
      <c r="H3" s="26"/>
      <c r="I3" s="26"/>
      <c r="J3" s="26"/>
    </row>
    <row r="4" spans="1:10" ht="14.5" customHeight="1" x14ac:dyDescent="0.35">
      <c r="A4" s="28" t="s">
        <v>18</v>
      </c>
    </row>
    <row r="5" spans="1:10" ht="14.5" customHeight="1" x14ac:dyDescent="0.35">
      <c r="A5" s="29">
        <v>1</v>
      </c>
      <c r="B5" s="30" t="s">
        <v>53</v>
      </c>
      <c r="C5" s="161"/>
      <c r="D5" s="162"/>
      <c r="E5" s="162"/>
      <c r="F5" s="162"/>
      <c r="G5" s="163"/>
    </row>
    <row r="6" spans="1:10" ht="14.5" customHeight="1" x14ac:dyDescent="0.35">
      <c r="A6" s="29">
        <v>2</v>
      </c>
      <c r="B6" s="30" t="s">
        <v>54</v>
      </c>
      <c r="C6" s="164"/>
      <c r="D6" s="164"/>
      <c r="E6" s="164"/>
      <c r="F6" s="164"/>
      <c r="G6" s="164"/>
    </row>
    <row r="7" spans="1:10" ht="14.5" customHeight="1" x14ac:dyDescent="0.35">
      <c r="A7" s="29">
        <v>3</v>
      </c>
      <c r="B7" s="30" t="s">
        <v>55</v>
      </c>
      <c r="C7" s="165"/>
      <c r="D7" s="166"/>
      <c r="E7" s="166"/>
      <c r="F7" s="166"/>
      <c r="G7" s="167"/>
    </row>
    <row r="8" spans="1:10" x14ac:dyDescent="0.35">
      <c r="A8" s="29">
        <v>4</v>
      </c>
      <c r="B8" s="36" t="s">
        <v>85</v>
      </c>
      <c r="C8" s="31"/>
      <c r="D8" s="32"/>
      <c r="E8" s="32"/>
      <c r="F8" s="32"/>
      <c r="G8" s="33"/>
    </row>
    <row r="9" spans="1:10" x14ac:dyDescent="0.35">
      <c r="A9" s="29">
        <v>5</v>
      </c>
      <c r="B9" s="30" t="s">
        <v>56</v>
      </c>
      <c r="C9" s="168"/>
      <c r="D9" s="166"/>
      <c r="E9" s="166"/>
      <c r="F9" s="166"/>
      <c r="G9" s="167"/>
    </row>
    <row r="10" spans="1:10" x14ac:dyDescent="0.35">
      <c r="A10" s="29">
        <v>6</v>
      </c>
      <c r="B10" s="105" t="s">
        <v>131</v>
      </c>
      <c r="C10" s="165"/>
      <c r="D10" s="166"/>
      <c r="E10" s="166"/>
      <c r="F10" s="166"/>
      <c r="G10" s="167"/>
    </row>
    <row r="11" spans="1:10" x14ac:dyDescent="0.35">
      <c r="A11" s="29">
        <v>7</v>
      </c>
      <c r="B11" s="36" t="s">
        <v>132</v>
      </c>
      <c r="C11" s="152"/>
      <c r="D11" s="153"/>
      <c r="E11" s="153"/>
      <c r="F11" s="153"/>
      <c r="G11" s="154"/>
      <c r="H11" s="155"/>
      <c r="I11" s="156"/>
      <c r="J11" s="156"/>
    </row>
    <row r="12" spans="1:10" ht="14.5" customHeight="1" x14ac:dyDescent="0.35">
      <c r="A12" s="29">
        <v>8</v>
      </c>
      <c r="B12" s="30" t="s">
        <v>0</v>
      </c>
      <c r="C12" s="107"/>
      <c r="D12" s="152" t="s">
        <v>133</v>
      </c>
      <c r="E12" s="153"/>
      <c r="F12" s="153"/>
      <c r="G12" s="102" t="s">
        <v>106</v>
      </c>
      <c r="H12" s="103"/>
      <c r="I12" s="99"/>
      <c r="J12" s="99"/>
    </row>
    <row r="13" spans="1:10" x14ac:dyDescent="0.35">
      <c r="A13" s="29">
        <v>9</v>
      </c>
      <c r="B13" s="68" t="s">
        <v>84</v>
      </c>
      <c r="C13" s="92" t="e">
        <f>G56</f>
        <v>#DIV/0!</v>
      </c>
      <c r="D13" s="157"/>
      <c r="E13" s="158"/>
      <c r="F13" s="159"/>
      <c r="G13" s="35"/>
      <c r="H13" s="155"/>
      <c r="I13" s="156"/>
      <c r="J13" s="156"/>
    </row>
    <row r="14" spans="1:10" x14ac:dyDescent="0.35">
      <c r="A14" s="29">
        <v>10</v>
      </c>
      <c r="B14" s="36" t="s">
        <v>57</v>
      </c>
      <c r="C14" s="92" t="e">
        <f>C12+G56</f>
        <v>#DIV/0!</v>
      </c>
      <c r="D14" s="157"/>
      <c r="E14" s="158"/>
      <c r="F14" s="159"/>
      <c r="G14" s="35"/>
      <c r="H14" s="155"/>
      <c r="I14" s="156"/>
      <c r="J14" s="156"/>
    </row>
    <row r="15" spans="1:10" ht="14.5" customHeight="1" x14ac:dyDescent="0.35">
      <c r="A15" s="29">
        <v>11</v>
      </c>
      <c r="B15" s="30" t="s">
        <v>58</v>
      </c>
      <c r="C15" s="142"/>
      <c r="D15" s="142"/>
      <c r="E15" s="142"/>
      <c r="F15" s="142"/>
      <c r="G15" s="142"/>
    </row>
    <row r="16" spans="1:10" ht="14.5" customHeight="1" x14ac:dyDescent="0.35">
      <c r="A16" s="29">
        <v>12</v>
      </c>
      <c r="B16" s="36" t="s">
        <v>141</v>
      </c>
      <c r="C16" s="142"/>
      <c r="D16" s="142"/>
      <c r="E16" s="142"/>
      <c r="F16" s="142"/>
      <c r="G16" s="142"/>
    </row>
    <row r="17" spans="1:13" x14ac:dyDescent="0.35">
      <c r="A17" s="29">
        <v>13</v>
      </c>
      <c r="B17" s="30" t="s">
        <v>59</v>
      </c>
      <c r="C17" s="160"/>
      <c r="D17" s="142"/>
      <c r="E17" s="142"/>
      <c r="F17" s="142"/>
      <c r="G17" s="142"/>
    </row>
    <row r="18" spans="1:13" x14ac:dyDescent="0.35">
      <c r="A18" s="29">
        <v>14</v>
      </c>
      <c r="B18" s="30" t="s">
        <v>59</v>
      </c>
      <c r="C18" s="142"/>
      <c r="D18" s="142"/>
      <c r="E18" s="142"/>
      <c r="F18" s="142"/>
      <c r="G18" s="142"/>
    </row>
    <row r="19" spans="1:13" x14ac:dyDescent="0.35">
      <c r="A19" s="29">
        <v>13</v>
      </c>
      <c r="B19" s="30" t="s">
        <v>59</v>
      </c>
      <c r="C19" s="142"/>
      <c r="D19" s="142"/>
      <c r="E19" s="142"/>
      <c r="F19" s="142"/>
      <c r="G19" s="142"/>
    </row>
    <row r="20" spans="1:13" x14ac:dyDescent="0.35">
      <c r="A20" s="29">
        <f>A19+1</f>
        <v>14</v>
      </c>
      <c r="B20" s="30" t="s">
        <v>59</v>
      </c>
      <c r="C20" s="142"/>
      <c r="D20" s="142"/>
      <c r="E20" s="142"/>
      <c r="F20" s="142"/>
      <c r="G20" s="142"/>
    </row>
    <row r="21" spans="1:13" x14ac:dyDescent="0.35">
      <c r="A21" s="37"/>
      <c r="B21" s="34"/>
      <c r="C21" s="38"/>
      <c r="D21" s="38"/>
      <c r="E21" s="38"/>
      <c r="F21" s="38"/>
      <c r="G21" s="38"/>
      <c r="H21" s="39"/>
      <c r="I21" s="39"/>
      <c r="J21" s="39"/>
    </row>
    <row r="22" spans="1:13" x14ac:dyDescent="0.35">
      <c r="A22" s="37"/>
      <c r="B22" s="34"/>
      <c r="C22" s="38"/>
      <c r="D22" s="38"/>
      <c r="E22" s="38"/>
      <c r="F22" s="38"/>
      <c r="G22" s="38"/>
      <c r="H22" s="39"/>
      <c r="I22" s="39"/>
      <c r="J22" s="39"/>
    </row>
    <row r="24" spans="1:13" x14ac:dyDescent="0.35">
      <c r="A24" s="28" t="s">
        <v>19</v>
      </c>
    </row>
    <row r="25" spans="1:13" x14ac:dyDescent="0.35">
      <c r="A25" s="40"/>
      <c r="B25" s="109" t="s">
        <v>60</v>
      </c>
      <c r="C25" s="111" t="s">
        <v>61</v>
      </c>
      <c r="D25" s="41" t="s">
        <v>62</v>
      </c>
      <c r="E25" s="41" t="s">
        <v>63</v>
      </c>
      <c r="F25" s="41" t="s">
        <v>151</v>
      </c>
      <c r="G25" s="109" t="s">
        <v>64</v>
      </c>
      <c r="H25" s="41" t="s">
        <v>65</v>
      </c>
      <c r="I25" s="41" t="s">
        <v>66</v>
      </c>
      <c r="J25" s="43" t="s">
        <v>67</v>
      </c>
      <c r="K25" s="43" t="s">
        <v>68</v>
      </c>
      <c r="L25" s="44" t="s">
        <v>144</v>
      </c>
      <c r="M25" s="44" t="s">
        <v>152</v>
      </c>
    </row>
    <row r="26" spans="1:13" ht="15" customHeight="1" x14ac:dyDescent="0.35">
      <c r="A26" s="45"/>
      <c r="B26" s="110" t="s">
        <v>139</v>
      </c>
      <c r="C26" s="137" t="s">
        <v>140</v>
      </c>
      <c r="D26" s="137" t="s">
        <v>143</v>
      </c>
      <c r="E26" s="137" t="s">
        <v>69</v>
      </c>
      <c r="F26" s="146" t="s">
        <v>70</v>
      </c>
      <c r="G26" s="137" t="s">
        <v>142</v>
      </c>
      <c r="H26" s="149" t="s">
        <v>147</v>
      </c>
      <c r="I26" s="137" t="s">
        <v>71</v>
      </c>
      <c r="J26" s="143" t="s">
        <v>146</v>
      </c>
      <c r="K26" s="137" t="s">
        <v>145</v>
      </c>
      <c r="L26" s="137" t="s">
        <v>83</v>
      </c>
      <c r="M26" s="137" t="s">
        <v>156</v>
      </c>
    </row>
    <row r="27" spans="1:13" x14ac:dyDescent="0.35">
      <c r="A27" s="45"/>
      <c r="B27" s="46"/>
      <c r="C27" s="138"/>
      <c r="D27" s="138"/>
      <c r="E27" s="138"/>
      <c r="F27" s="147"/>
      <c r="G27" s="138"/>
      <c r="H27" s="150"/>
      <c r="I27" s="138"/>
      <c r="J27" s="144"/>
      <c r="K27" s="138"/>
      <c r="L27" s="138"/>
      <c r="M27" s="138"/>
    </row>
    <row r="28" spans="1:13" x14ac:dyDescent="0.35">
      <c r="A28" s="45"/>
      <c r="B28" s="140" t="s">
        <v>72</v>
      </c>
      <c r="C28" s="138"/>
      <c r="D28" s="138"/>
      <c r="E28" s="138"/>
      <c r="F28" s="147"/>
      <c r="G28" s="138"/>
      <c r="H28" s="150"/>
      <c r="I28" s="138"/>
      <c r="J28" s="144"/>
      <c r="K28" s="138"/>
      <c r="L28" s="138"/>
      <c r="M28" s="138"/>
    </row>
    <row r="29" spans="1:13" x14ac:dyDescent="0.35">
      <c r="A29" s="47"/>
      <c r="B29" s="141"/>
      <c r="C29" s="139"/>
      <c r="D29" s="139"/>
      <c r="E29" s="139"/>
      <c r="F29" s="148"/>
      <c r="G29" s="139"/>
      <c r="H29" s="151"/>
      <c r="I29" s="139"/>
      <c r="J29" s="145"/>
      <c r="K29" s="139"/>
      <c r="L29" s="139"/>
      <c r="M29" s="139"/>
    </row>
    <row r="30" spans="1:13" x14ac:dyDescent="0.35">
      <c r="A30" s="29">
        <v>1</v>
      </c>
      <c r="B30" s="49" t="s">
        <v>74</v>
      </c>
      <c r="C30" s="124"/>
      <c r="D30" s="50"/>
      <c r="E30" s="51">
        <f>D30*0.062</f>
        <v>0</v>
      </c>
      <c r="F30" s="51">
        <f>D30*0.0145</f>
        <v>0</v>
      </c>
      <c r="G30" s="128"/>
      <c r="H30" s="128"/>
      <c r="I30" s="51">
        <f>SUM(D30+E30+F30)+(D30*G30)+(D30*H30)</f>
        <v>0</v>
      </c>
      <c r="J30" s="52"/>
      <c r="K30" s="91">
        <f>J30*4</f>
        <v>0</v>
      </c>
      <c r="L30" s="53">
        <f t="shared" ref="L30:L39" si="0">IF(K30/30&lt;24,K30/30,24)</f>
        <v>0</v>
      </c>
      <c r="M30" s="51">
        <f t="shared" ref="M30:M39" si="1">L30*I30</f>
        <v>0</v>
      </c>
    </row>
    <row r="31" spans="1:13" x14ac:dyDescent="0.35">
      <c r="A31" s="29">
        <v>2</v>
      </c>
      <c r="B31" s="49" t="s">
        <v>75</v>
      </c>
      <c r="C31" s="124"/>
      <c r="D31" s="50"/>
      <c r="E31" s="51">
        <f t="shared" ref="E31:E39" si="2">D31*0.062</f>
        <v>0</v>
      </c>
      <c r="F31" s="51">
        <f t="shared" ref="F31:F39" si="3">D31*0.0145</f>
        <v>0</v>
      </c>
      <c r="G31" s="128"/>
      <c r="H31" s="128"/>
      <c r="I31" s="51">
        <f t="shared" ref="I31:I39" si="4">SUM(D31+E31+F31)+(D31*G31)+(D31*H31)</f>
        <v>0</v>
      </c>
      <c r="J31" s="52"/>
      <c r="K31" s="91">
        <f t="shared" ref="K31:K39" si="5">J31*4</f>
        <v>0</v>
      </c>
      <c r="L31" s="53">
        <f t="shared" si="0"/>
        <v>0</v>
      </c>
      <c r="M31" s="51">
        <f t="shared" si="1"/>
        <v>0</v>
      </c>
    </row>
    <row r="32" spans="1:13" x14ac:dyDescent="0.35">
      <c r="A32" s="29">
        <v>3</v>
      </c>
      <c r="B32" s="49" t="s">
        <v>76</v>
      </c>
      <c r="C32" s="124"/>
      <c r="D32" s="50"/>
      <c r="E32" s="51">
        <f t="shared" si="2"/>
        <v>0</v>
      </c>
      <c r="F32" s="51">
        <f t="shared" si="3"/>
        <v>0</v>
      </c>
      <c r="G32" s="128"/>
      <c r="H32" s="128"/>
      <c r="I32" s="51">
        <f t="shared" si="4"/>
        <v>0</v>
      </c>
      <c r="J32" s="52"/>
      <c r="K32" s="91">
        <f t="shared" si="5"/>
        <v>0</v>
      </c>
      <c r="L32" s="53">
        <f t="shared" si="0"/>
        <v>0</v>
      </c>
      <c r="M32" s="51">
        <f t="shared" si="1"/>
        <v>0</v>
      </c>
    </row>
    <row r="33" spans="1:13" x14ac:dyDescent="0.35">
      <c r="A33" s="29">
        <v>4</v>
      </c>
      <c r="B33" s="49"/>
      <c r="C33" s="124"/>
      <c r="D33" s="50"/>
      <c r="E33" s="51">
        <f t="shared" si="2"/>
        <v>0</v>
      </c>
      <c r="F33" s="51">
        <f t="shared" si="3"/>
        <v>0</v>
      </c>
      <c r="G33" s="128"/>
      <c r="H33" s="128"/>
      <c r="I33" s="51">
        <f t="shared" si="4"/>
        <v>0</v>
      </c>
      <c r="J33" s="52"/>
      <c r="K33" s="91">
        <f t="shared" si="5"/>
        <v>0</v>
      </c>
      <c r="L33" s="53">
        <f t="shared" si="0"/>
        <v>0</v>
      </c>
      <c r="M33" s="51">
        <f t="shared" si="1"/>
        <v>0</v>
      </c>
    </row>
    <row r="34" spans="1:13" x14ac:dyDescent="0.35">
      <c r="A34" s="29">
        <v>5</v>
      </c>
      <c r="B34" s="49"/>
      <c r="C34" s="124"/>
      <c r="D34" s="50"/>
      <c r="E34" s="51">
        <f t="shared" si="2"/>
        <v>0</v>
      </c>
      <c r="F34" s="51">
        <f t="shared" si="3"/>
        <v>0</v>
      </c>
      <c r="G34" s="128"/>
      <c r="H34" s="128"/>
      <c r="I34" s="51">
        <f t="shared" si="4"/>
        <v>0</v>
      </c>
      <c r="J34" s="52"/>
      <c r="K34" s="91">
        <f t="shared" si="5"/>
        <v>0</v>
      </c>
      <c r="L34" s="53">
        <f t="shared" si="0"/>
        <v>0</v>
      </c>
      <c r="M34" s="51">
        <f t="shared" si="1"/>
        <v>0</v>
      </c>
    </row>
    <row r="35" spans="1:13" x14ac:dyDescent="0.35">
      <c r="A35" s="29">
        <v>6</v>
      </c>
      <c r="B35" s="49"/>
      <c r="C35" s="124"/>
      <c r="D35" s="50"/>
      <c r="E35" s="51">
        <f t="shared" si="2"/>
        <v>0</v>
      </c>
      <c r="F35" s="51">
        <f t="shared" si="3"/>
        <v>0</v>
      </c>
      <c r="G35" s="128"/>
      <c r="H35" s="128"/>
      <c r="I35" s="51">
        <f t="shared" si="4"/>
        <v>0</v>
      </c>
      <c r="J35" s="54"/>
      <c r="K35" s="91">
        <f t="shared" si="5"/>
        <v>0</v>
      </c>
      <c r="L35" s="53">
        <f t="shared" si="0"/>
        <v>0</v>
      </c>
      <c r="M35" s="51">
        <f t="shared" si="1"/>
        <v>0</v>
      </c>
    </row>
    <row r="36" spans="1:13" x14ac:dyDescent="0.35">
      <c r="A36" s="29">
        <v>7</v>
      </c>
      <c r="B36" s="49"/>
      <c r="C36" s="124"/>
      <c r="D36" s="50"/>
      <c r="E36" s="51">
        <f t="shared" si="2"/>
        <v>0</v>
      </c>
      <c r="F36" s="51">
        <f t="shared" si="3"/>
        <v>0</v>
      </c>
      <c r="G36" s="128"/>
      <c r="H36" s="128"/>
      <c r="I36" s="51">
        <f t="shared" si="4"/>
        <v>0</v>
      </c>
      <c r="J36" s="54"/>
      <c r="K36" s="91">
        <f t="shared" si="5"/>
        <v>0</v>
      </c>
      <c r="L36" s="53">
        <f t="shared" si="0"/>
        <v>0</v>
      </c>
      <c r="M36" s="51">
        <f t="shared" si="1"/>
        <v>0</v>
      </c>
    </row>
    <row r="37" spans="1:13" x14ac:dyDescent="0.35">
      <c r="A37" s="29">
        <v>8</v>
      </c>
      <c r="B37" s="49"/>
      <c r="C37" s="124"/>
      <c r="D37" s="50"/>
      <c r="E37" s="51">
        <f t="shared" si="2"/>
        <v>0</v>
      </c>
      <c r="F37" s="51">
        <f t="shared" si="3"/>
        <v>0</v>
      </c>
      <c r="G37" s="128"/>
      <c r="H37" s="128"/>
      <c r="I37" s="51">
        <f t="shared" si="4"/>
        <v>0</v>
      </c>
      <c r="J37" s="54"/>
      <c r="K37" s="91">
        <f t="shared" si="5"/>
        <v>0</v>
      </c>
      <c r="L37" s="53">
        <f t="shared" si="0"/>
        <v>0</v>
      </c>
      <c r="M37" s="51">
        <f t="shared" si="1"/>
        <v>0</v>
      </c>
    </row>
    <row r="38" spans="1:13" x14ac:dyDescent="0.35">
      <c r="A38" s="29">
        <v>9</v>
      </c>
      <c r="B38" s="49"/>
      <c r="C38" s="124"/>
      <c r="D38" s="50"/>
      <c r="E38" s="51">
        <f t="shared" si="2"/>
        <v>0</v>
      </c>
      <c r="F38" s="51">
        <f t="shared" si="3"/>
        <v>0</v>
      </c>
      <c r="G38" s="128"/>
      <c r="H38" s="128"/>
      <c r="I38" s="51">
        <f t="shared" si="4"/>
        <v>0</v>
      </c>
      <c r="J38" s="54"/>
      <c r="K38" s="91">
        <f t="shared" si="5"/>
        <v>0</v>
      </c>
      <c r="L38" s="53">
        <f t="shared" si="0"/>
        <v>0</v>
      </c>
      <c r="M38" s="51">
        <f t="shared" si="1"/>
        <v>0</v>
      </c>
    </row>
    <row r="39" spans="1:13" ht="15" thickBot="1" x14ac:dyDescent="0.4">
      <c r="A39" s="29">
        <v>10</v>
      </c>
      <c r="B39" s="49"/>
      <c r="C39" s="124"/>
      <c r="D39" s="50"/>
      <c r="E39" s="51">
        <f t="shared" si="2"/>
        <v>0</v>
      </c>
      <c r="F39" s="51">
        <f t="shared" si="3"/>
        <v>0</v>
      </c>
      <c r="G39" s="128"/>
      <c r="H39" s="128"/>
      <c r="I39" s="51">
        <f t="shared" si="4"/>
        <v>0</v>
      </c>
      <c r="J39" s="115"/>
      <c r="K39" s="116">
        <f t="shared" si="5"/>
        <v>0</v>
      </c>
      <c r="L39" s="117">
        <f t="shared" si="0"/>
        <v>0</v>
      </c>
      <c r="M39" s="114">
        <f t="shared" si="1"/>
        <v>0</v>
      </c>
    </row>
    <row r="40" spans="1:13" ht="15" thickBot="1" x14ac:dyDescent="0.4">
      <c r="A40" s="55" t="s">
        <v>23</v>
      </c>
      <c r="B40" s="56"/>
      <c r="C40" s="57"/>
      <c r="D40" s="57"/>
      <c r="E40" s="58"/>
      <c r="F40" s="58"/>
      <c r="G40" s="112"/>
      <c r="H40" s="113"/>
      <c r="I40" s="123" t="s">
        <v>77</v>
      </c>
      <c r="J40" s="120">
        <f>SUM(J30:J39)</f>
        <v>0</v>
      </c>
      <c r="K40" s="120">
        <f>SUM(K30:K39)</f>
        <v>0</v>
      </c>
      <c r="L40" s="120">
        <f>SUM(L30:L39)</f>
        <v>0</v>
      </c>
      <c r="M40" s="126"/>
    </row>
    <row r="41" spans="1:13" ht="17.25" customHeight="1" thickBot="1" x14ac:dyDescent="0.4">
      <c r="A41" s="61"/>
      <c r="B41" s="62" t="s">
        <v>23</v>
      </c>
      <c r="D41" s="93"/>
      <c r="E41" s="60"/>
      <c r="F41" s="60"/>
      <c r="G41" s="60"/>
      <c r="I41" s="39"/>
      <c r="J41" s="118"/>
      <c r="K41" s="119"/>
      <c r="L41" s="121" t="s">
        <v>155</v>
      </c>
      <c r="M41" s="122">
        <f>SUM(M30:M40)</f>
        <v>0</v>
      </c>
    </row>
    <row r="42" spans="1:13" x14ac:dyDescent="0.35">
      <c r="A42" s="61"/>
      <c r="B42" s="62"/>
      <c r="C42" s="63"/>
      <c r="D42" s="64"/>
      <c r="E42" s="64"/>
      <c r="F42" s="65"/>
      <c r="G42" s="66"/>
      <c r="H42" s="39"/>
      <c r="I42" s="39"/>
      <c r="J42" s="66"/>
    </row>
    <row r="43" spans="1:13" x14ac:dyDescent="0.35">
      <c r="A43" s="61"/>
      <c r="B43" s="62"/>
      <c r="C43" s="63"/>
      <c r="D43" s="64"/>
      <c r="E43" s="64"/>
      <c r="F43" s="65"/>
      <c r="G43" s="66"/>
      <c r="H43" s="39"/>
      <c r="I43" s="39"/>
      <c r="J43" s="66"/>
    </row>
    <row r="44" spans="1:13" x14ac:dyDescent="0.35">
      <c r="A44" s="94"/>
      <c r="B44" s="94"/>
      <c r="C44" s="67"/>
      <c r="D44" s="94"/>
      <c r="E44" s="94"/>
      <c r="F44" s="94"/>
      <c r="G44" s="95"/>
    </row>
    <row r="45" spans="1:13" x14ac:dyDescent="0.35">
      <c r="A45" s="96"/>
      <c r="B45" s="97"/>
      <c r="C45" s="98"/>
      <c r="D45" s="99"/>
      <c r="E45" s="99"/>
      <c r="F45" s="99"/>
      <c r="G45" s="100"/>
      <c r="J45" s="68"/>
    </row>
    <row r="46" spans="1:13" x14ac:dyDescent="0.35">
      <c r="A46" s="69" t="s">
        <v>89</v>
      </c>
      <c r="B46" s="69"/>
      <c r="C46" s="69"/>
      <c r="D46" s="69"/>
      <c r="E46" s="69"/>
      <c r="F46" s="69"/>
      <c r="G46" s="70"/>
      <c r="J46" s="68"/>
    </row>
    <row r="47" spans="1:13" x14ac:dyDescent="0.35">
      <c r="A47" s="48">
        <v>1</v>
      </c>
      <c r="B47" s="71"/>
      <c r="C47" s="42"/>
      <c r="D47" s="72"/>
      <c r="E47" s="72"/>
      <c r="F47" s="71" t="s">
        <v>90</v>
      </c>
      <c r="G47" s="73">
        <f>M41</f>
        <v>0</v>
      </c>
    </row>
    <row r="48" spans="1:13" x14ac:dyDescent="0.35">
      <c r="A48" s="59">
        <v>2</v>
      </c>
      <c r="B48" s="74"/>
      <c r="C48" s="75"/>
      <c r="D48" s="76"/>
      <c r="E48" s="76"/>
      <c r="F48" s="101" t="s">
        <v>78</v>
      </c>
      <c r="G48" s="78">
        <f>SUM(G51:G55)</f>
        <v>0</v>
      </c>
    </row>
    <row r="49" spans="1:7" x14ac:dyDescent="0.35">
      <c r="A49" s="48">
        <v>3</v>
      </c>
      <c r="B49" s="79"/>
      <c r="C49" s="80"/>
      <c r="D49" s="76"/>
      <c r="E49" s="76"/>
      <c r="F49" s="79" t="s">
        <v>91</v>
      </c>
      <c r="G49" s="78">
        <f>G48*4</f>
        <v>0</v>
      </c>
    </row>
    <row r="50" spans="1:7" x14ac:dyDescent="0.35">
      <c r="A50" s="59"/>
      <c r="B50" s="80"/>
      <c r="C50" s="80"/>
      <c r="D50" s="76"/>
      <c r="E50" s="76"/>
      <c r="F50" s="77"/>
      <c r="G50" s="78"/>
    </row>
    <row r="51" spans="1:7" x14ac:dyDescent="0.35">
      <c r="A51" s="29">
        <v>4</v>
      </c>
      <c r="B51" s="81" t="s">
        <v>79</v>
      </c>
      <c r="C51" s="82"/>
      <c r="D51" s="75"/>
      <c r="E51" s="76"/>
      <c r="F51" s="83" t="s">
        <v>80</v>
      </c>
      <c r="G51" s="84"/>
    </row>
    <row r="52" spans="1:7" x14ac:dyDescent="0.35">
      <c r="A52" s="29">
        <v>5</v>
      </c>
      <c r="B52" s="81" t="s">
        <v>81</v>
      </c>
      <c r="C52" s="82"/>
      <c r="D52" s="75"/>
      <c r="E52" s="76"/>
      <c r="F52" s="83" t="s">
        <v>80</v>
      </c>
      <c r="G52" s="84"/>
    </row>
    <row r="53" spans="1:7" x14ac:dyDescent="0.35">
      <c r="A53" s="29">
        <v>6</v>
      </c>
      <c r="B53" s="81" t="s">
        <v>81</v>
      </c>
      <c r="C53" s="82"/>
      <c r="D53" s="75"/>
      <c r="E53" s="76"/>
      <c r="F53" s="83" t="s">
        <v>80</v>
      </c>
      <c r="G53" s="84"/>
    </row>
    <row r="54" spans="1:7" x14ac:dyDescent="0.35">
      <c r="A54" s="29">
        <v>7</v>
      </c>
      <c r="B54" s="81" t="s">
        <v>81</v>
      </c>
      <c r="C54" s="82"/>
      <c r="D54" s="75"/>
      <c r="E54" s="76"/>
      <c r="F54" s="83" t="s">
        <v>80</v>
      </c>
      <c r="G54" s="84"/>
    </row>
    <row r="55" spans="1:7" x14ac:dyDescent="0.35">
      <c r="A55" s="29">
        <v>8</v>
      </c>
      <c r="B55" s="81" t="s">
        <v>81</v>
      </c>
      <c r="C55" s="82"/>
      <c r="D55" s="75"/>
      <c r="E55" s="76"/>
      <c r="F55" s="83" t="s">
        <v>80</v>
      </c>
      <c r="G55" s="84"/>
    </row>
    <row r="56" spans="1:7" ht="15" thickBot="1" x14ac:dyDescent="0.4">
      <c r="A56" s="85">
        <v>9</v>
      </c>
      <c r="B56" s="86" t="s">
        <v>82</v>
      </c>
      <c r="C56" s="87"/>
      <c r="D56" s="88"/>
      <c r="E56" s="88"/>
      <c r="F56" s="89"/>
      <c r="G56" s="90" t="e">
        <f>ROUND(G47/G49,2)</f>
        <v>#DIV/0!</v>
      </c>
    </row>
    <row r="57" spans="1:7" ht="15" thickTop="1" x14ac:dyDescent="0.35"/>
    <row r="90" spans="1:2" x14ac:dyDescent="0.35">
      <c r="A90" t="s">
        <v>106</v>
      </c>
      <c r="B90" t="s">
        <v>106</v>
      </c>
    </row>
    <row r="91" spans="1:2" x14ac:dyDescent="0.35">
      <c r="A91" t="s">
        <v>73</v>
      </c>
      <c r="B91" t="s">
        <v>73</v>
      </c>
    </row>
    <row r="92" spans="1:2" x14ac:dyDescent="0.35">
      <c r="A92"/>
      <c r="B92"/>
    </row>
    <row r="93" spans="1:2" x14ac:dyDescent="0.35">
      <c r="A93" t="s">
        <v>107</v>
      </c>
      <c r="B93" t="s">
        <v>107</v>
      </c>
    </row>
    <row r="94" spans="1:2" x14ac:dyDescent="0.35">
      <c r="A94" t="s">
        <v>108</v>
      </c>
      <c r="B94" t="s">
        <v>108</v>
      </c>
    </row>
    <row r="95" spans="1:2" x14ac:dyDescent="0.35">
      <c r="A95" t="s">
        <v>109</v>
      </c>
      <c r="B95" t="s">
        <v>109</v>
      </c>
    </row>
    <row r="96" spans="1:2" x14ac:dyDescent="0.35">
      <c r="A96" t="s">
        <v>110</v>
      </c>
      <c r="B96" t="s">
        <v>110</v>
      </c>
    </row>
    <row r="97" spans="1:2" x14ac:dyDescent="0.35">
      <c r="A97" t="s">
        <v>111</v>
      </c>
      <c r="B97" t="s">
        <v>111</v>
      </c>
    </row>
    <row r="98" spans="1:2" x14ac:dyDescent="0.35">
      <c r="A98" t="s">
        <v>112</v>
      </c>
      <c r="B98" t="s">
        <v>112</v>
      </c>
    </row>
    <row r="99" spans="1:2" x14ac:dyDescent="0.35">
      <c r="A99" t="s">
        <v>113</v>
      </c>
      <c r="B99" t="s">
        <v>113</v>
      </c>
    </row>
    <row r="100" spans="1:2" x14ac:dyDescent="0.35">
      <c r="A100" t="s">
        <v>114</v>
      </c>
      <c r="B100" t="s">
        <v>114</v>
      </c>
    </row>
    <row r="101" spans="1:2" x14ac:dyDescent="0.35">
      <c r="A101" t="s">
        <v>115</v>
      </c>
      <c r="B101" t="s">
        <v>115</v>
      </c>
    </row>
    <row r="102" spans="1:2" x14ac:dyDescent="0.35">
      <c r="A102" t="s">
        <v>116</v>
      </c>
      <c r="B102" t="s">
        <v>116</v>
      </c>
    </row>
    <row r="103" spans="1:2" x14ac:dyDescent="0.35">
      <c r="A103" t="s">
        <v>117</v>
      </c>
      <c r="B103" t="s">
        <v>117</v>
      </c>
    </row>
    <row r="104" spans="1:2" x14ac:dyDescent="0.35">
      <c r="A104" t="s">
        <v>118</v>
      </c>
      <c r="B104" t="s">
        <v>118</v>
      </c>
    </row>
    <row r="105" spans="1:2" x14ac:dyDescent="0.35">
      <c r="A105" t="s">
        <v>119</v>
      </c>
      <c r="B105" t="s">
        <v>119</v>
      </c>
    </row>
    <row r="106" spans="1:2" x14ac:dyDescent="0.35">
      <c r="A106" t="s">
        <v>120</v>
      </c>
      <c r="B106" t="s">
        <v>120</v>
      </c>
    </row>
    <row r="107" spans="1:2" x14ac:dyDescent="0.35">
      <c r="A107" t="s">
        <v>121</v>
      </c>
      <c r="B107" t="s">
        <v>121</v>
      </c>
    </row>
    <row r="108" spans="1:2" x14ac:dyDescent="0.35">
      <c r="A108" t="s">
        <v>122</v>
      </c>
      <c r="B108" t="s">
        <v>122</v>
      </c>
    </row>
    <row r="109" spans="1:2" x14ac:dyDescent="0.35">
      <c r="A109" t="s">
        <v>123</v>
      </c>
      <c r="B109" t="s">
        <v>123</v>
      </c>
    </row>
    <row r="110" spans="1:2" x14ac:dyDescent="0.35">
      <c r="A110" t="s">
        <v>124</v>
      </c>
      <c r="B110" t="s">
        <v>124</v>
      </c>
    </row>
    <row r="111" spans="1:2" x14ac:dyDescent="0.35">
      <c r="A111" t="s">
        <v>125</v>
      </c>
      <c r="B111" t="s">
        <v>125</v>
      </c>
    </row>
    <row r="112" spans="1:2" x14ac:dyDescent="0.35">
      <c r="A112" t="s">
        <v>126</v>
      </c>
      <c r="B112" t="s">
        <v>126</v>
      </c>
    </row>
    <row r="113" spans="1:2" x14ac:dyDescent="0.35">
      <c r="A113" t="s">
        <v>127</v>
      </c>
      <c r="B113" t="s">
        <v>127</v>
      </c>
    </row>
  </sheetData>
  <mergeCells count="30">
    <mergeCell ref="C5:G5"/>
    <mergeCell ref="C6:G6"/>
    <mergeCell ref="C7:G7"/>
    <mergeCell ref="C9:G9"/>
    <mergeCell ref="C10:G10"/>
    <mergeCell ref="C18:G18"/>
    <mergeCell ref="C11:G11"/>
    <mergeCell ref="H11:J11"/>
    <mergeCell ref="D12:F12"/>
    <mergeCell ref="D13:F13"/>
    <mergeCell ref="H13:J13"/>
    <mergeCell ref="D14:F14"/>
    <mergeCell ref="H14:J14"/>
    <mergeCell ref="C15:G15"/>
    <mergeCell ref="C16:G16"/>
    <mergeCell ref="C17:G17"/>
    <mergeCell ref="L26:L29"/>
    <mergeCell ref="M26:M29"/>
    <mergeCell ref="K26:K29"/>
    <mergeCell ref="B28:B29"/>
    <mergeCell ref="C19:G19"/>
    <mergeCell ref="C20:G20"/>
    <mergeCell ref="D26:D29"/>
    <mergeCell ref="E26:E29"/>
    <mergeCell ref="G26:G29"/>
    <mergeCell ref="J26:J29"/>
    <mergeCell ref="F26:F29"/>
    <mergeCell ref="C26:C29"/>
    <mergeCell ref="I26:I29"/>
    <mergeCell ref="H26:H29"/>
  </mergeCells>
  <dataValidations count="3">
    <dataValidation type="list" allowBlank="1" showInputMessage="1" showErrorMessage="1" sqref="C19:G22">
      <formula1>$A$70:$A$90</formula1>
    </dataValidation>
    <dataValidation type="list" allowBlank="1" showInputMessage="1" showErrorMessage="1" sqref="G12">
      <formula1>$A$90:$A$91</formula1>
    </dataValidation>
    <dataValidation type="list" allowBlank="1" showInputMessage="1" showErrorMessage="1" sqref="C15:G18 C51:C55">
      <formula1>$A$93:$A$113</formula1>
    </dataValidation>
  </dataValidations>
  <pageMargins left="0.45" right="0.2" top="0.25" bottom="0.25" header="0.05" footer="0.05"/>
  <pageSetup paperSize="5" scale="6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anchor moveWithCells="1" sizeWithCells="1">
                  <from>
                    <xdr:col>1</xdr:col>
                    <xdr:colOff>0</xdr:colOff>
                    <xdr:row>21</xdr:row>
                    <xdr:rowOff>0</xdr:rowOff>
                  </from>
                  <to>
                    <xdr:col>7</xdr:col>
                    <xdr:colOff>0</xdr:colOff>
                    <xdr:row>23</xdr:row>
                    <xdr:rowOff>0</xdr:rowOff>
                  </to>
                </anchor>
              </controlPr>
            </control>
          </mc:Choice>
        </mc:AlternateContent>
        <mc:AlternateContent xmlns:mc="http://schemas.openxmlformats.org/markup-compatibility/2006">
          <mc:Choice Requires="x14">
            <control shapeId="5122" r:id="rId5" name="Button 2">
              <controlPr defaultSize="0" print="0" autoFill="0" autoPict="0">
                <anchor moveWithCells="1" sizeWithCells="1">
                  <from>
                    <xdr:col>1</xdr:col>
                    <xdr:colOff>0</xdr:colOff>
                    <xdr:row>42</xdr:row>
                    <xdr:rowOff>0</xdr:rowOff>
                  </from>
                  <to>
                    <xdr:col>6</xdr:col>
                    <xdr:colOff>0</xdr:colOff>
                    <xdr:row>44</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sheetPr>
  <dimension ref="A1:I40"/>
  <sheetViews>
    <sheetView view="pageLayout" topLeftCell="A22" zoomScaleNormal="100" zoomScaleSheetLayoutView="80" workbookViewId="0">
      <selection activeCell="A25" sqref="A25:I28"/>
    </sheetView>
  </sheetViews>
  <sheetFormatPr defaultRowHeight="14.5" x14ac:dyDescent="0.35"/>
  <cols>
    <col min="1" max="1" width="11.26953125" customWidth="1"/>
  </cols>
  <sheetData>
    <row r="1" spans="1:9" x14ac:dyDescent="0.35">
      <c r="A1" s="16" t="s">
        <v>86</v>
      </c>
      <c r="B1" s="4"/>
      <c r="C1" s="4"/>
      <c r="D1" s="4"/>
      <c r="E1" s="4"/>
      <c r="F1" s="4"/>
      <c r="G1" s="4"/>
      <c r="H1" s="4"/>
      <c r="I1" s="4"/>
    </row>
    <row r="2" spans="1:9" x14ac:dyDescent="0.35">
      <c r="A2" s="16" t="s">
        <v>37</v>
      </c>
      <c r="B2" s="4"/>
      <c r="C2" s="4"/>
      <c r="D2" s="4"/>
      <c r="E2" s="4"/>
      <c r="F2" s="4"/>
      <c r="G2" s="4"/>
      <c r="H2" s="4"/>
      <c r="I2" s="4"/>
    </row>
    <row r="3" spans="1:9" ht="8.65" customHeight="1" x14ac:dyDescent="0.35"/>
    <row r="4" spans="1:9" x14ac:dyDescent="0.35">
      <c r="A4" s="169" t="s">
        <v>38</v>
      </c>
      <c r="B4" s="169"/>
      <c r="C4" s="169"/>
      <c r="D4" s="169"/>
      <c r="E4" s="169"/>
      <c r="F4" s="169"/>
      <c r="G4" s="169"/>
      <c r="H4" s="169"/>
      <c r="I4" s="169"/>
    </row>
    <row r="5" spans="1:9" x14ac:dyDescent="0.35">
      <c r="A5" s="169"/>
      <c r="B5" s="169"/>
      <c r="C5" s="169"/>
      <c r="D5" s="169"/>
      <c r="E5" s="169"/>
      <c r="F5" s="169"/>
      <c r="G5" s="169"/>
      <c r="H5" s="169"/>
      <c r="I5" s="169"/>
    </row>
    <row r="6" spans="1:9" ht="46.5" customHeight="1" x14ac:dyDescent="0.35">
      <c r="A6" s="169"/>
      <c r="B6" s="169"/>
      <c r="C6" s="169"/>
      <c r="D6" s="169"/>
      <c r="E6" s="169"/>
      <c r="F6" s="169"/>
      <c r="G6" s="169"/>
      <c r="H6" s="169"/>
      <c r="I6" s="169"/>
    </row>
    <row r="8" spans="1:9" x14ac:dyDescent="0.35">
      <c r="A8" s="130" t="s">
        <v>22</v>
      </c>
      <c r="B8" s="130"/>
      <c r="C8" s="130"/>
      <c r="D8" s="130"/>
      <c r="E8" s="130"/>
      <c r="F8" s="130"/>
      <c r="G8" s="130"/>
      <c r="H8" s="130"/>
      <c r="I8" s="130"/>
    </row>
    <row r="9" spans="1:9" x14ac:dyDescent="0.35">
      <c r="A9" s="130"/>
      <c r="B9" s="130"/>
      <c r="C9" s="130"/>
      <c r="D9" s="130"/>
      <c r="E9" s="130"/>
      <c r="F9" s="130"/>
      <c r="G9" s="130"/>
      <c r="H9" s="130"/>
      <c r="I9" s="130"/>
    </row>
    <row r="10" spans="1:9" x14ac:dyDescent="0.35">
      <c r="A10" s="130"/>
      <c r="B10" s="130"/>
      <c r="C10" s="130"/>
      <c r="D10" s="130"/>
      <c r="E10" s="130"/>
      <c r="F10" s="130"/>
      <c r="G10" s="130"/>
      <c r="H10" s="130"/>
      <c r="I10" s="130"/>
    </row>
    <row r="11" spans="1:9" ht="9.4" customHeight="1" x14ac:dyDescent="0.35"/>
    <row r="12" spans="1:9" x14ac:dyDescent="0.35">
      <c r="A12" s="130" t="s">
        <v>39</v>
      </c>
      <c r="B12" s="130"/>
      <c r="C12" s="130"/>
      <c r="D12" s="130"/>
      <c r="E12" s="130"/>
      <c r="F12" s="130"/>
      <c r="G12" s="130"/>
      <c r="H12" s="130"/>
      <c r="I12" s="130"/>
    </row>
    <row r="13" spans="1:9" x14ac:dyDescent="0.35">
      <c r="A13" s="130"/>
      <c r="B13" s="130"/>
      <c r="C13" s="130"/>
      <c r="D13" s="130"/>
      <c r="E13" s="130"/>
      <c r="F13" s="130"/>
      <c r="G13" s="130"/>
      <c r="H13" s="130"/>
      <c r="I13" s="130"/>
    </row>
    <row r="14" spans="1:9" x14ac:dyDescent="0.35">
      <c r="A14" s="130"/>
      <c r="B14" s="130"/>
      <c r="C14" s="130"/>
      <c r="D14" s="130"/>
      <c r="E14" s="130"/>
      <c r="F14" s="130"/>
      <c r="G14" s="130"/>
      <c r="H14" s="130"/>
      <c r="I14" s="130"/>
    </row>
    <row r="15" spans="1:9" x14ac:dyDescent="0.35">
      <c r="A15" s="23"/>
      <c r="B15" s="23"/>
      <c r="C15" s="23"/>
      <c r="D15" s="23"/>
      <c r="E15" s="23"/>
      <c r="F15" s="23"/>
      <c r="G15" s="23"/>
      <c r="H15" s="23"/>
      <c r="I15" s="23"/>
    </row>
    <row r="16" spans="1:9" x14ac:dyDescent="0.35">
      <c r="A16" s="130" t="s">
        <v>50</v>
      </c>
      <c r="B16" s="130"/>
      <c r="C16" s="130"/>
      <c r="D16" s="130"/>
      <c r="E16" s="130"/>
      <c r="F16" s="130"/>
      <c r="G16" s="130"/>
      <c r="H16" s="130"/>
      <c r="I16" s="130"/>
    </row>
    <row r="17" spans="1:9" ht="10.9" customHeight="1" x14ac:dyDescent="0.35"/>
    <row r="18" spans="1:9" x14ac:dyDescent="0.35">
      <c r="A18" s="130" t="s">
        <v>175</v>
      </c>
      <c r="B18" s="130"/>
      <c r="C18" s="130"/>
      <c r="D18" s="130"/>
      <c r="E18" s="130"/>
      <c r="F18" s="130"/>
      <c r="G18" s="130"/>
      <c r="H18" s="130"/>
      <c r="I18" s="130"/>
    </row>
    <row r="19" spans="1:9" x14ac:dyDescent="0.35">
      <c r="A19" s="130"/>
      <c r="B19" s="130"/>
      <c r="C19" s="130"/>
      <c r="D19" s="130"/>
      <c r="E19" s="130"/>
      <c r="F19" s="130"/>
      <c r="G19" s="130"/>
      <c r="H19" s="130"/>
      <c r="I19" s="130"/>
    </row>
    <row r="20" spans="1:9" x14ac:dyDescent="0.35">
      <c r="A20" s="130"/>
      <c r="B20" s="130"/>
      <c r="C20" s="130"/>
      <c r="D20" s="130"/>
      <c r="E20" s="130"/>
      <c r="F20" s="130"/>
      <c r="G20" s="130"/>
      <c r="H20" s="130"/>
      <c r="I20" s="130"/>
    </row>
    <row r="21" spans="1:9" ht="28.9" customHeight="1" x14ac:dyDescent="0.35">
      <c r="A21" s="130"/>
      <c r="B21" s="130"/>
      <c r="C21" s="130"/>
      <c r="D21" s="130"/>
      <c r="E21" s="130"/>
      <c r="F21" s="130"/>
      <c r="G21" s="130"/>
      <c r="H21" s="130"/>
      <c r="I21" s="130"/>
    </row>
    <row r="22" spans="1:9" ht="9.4" customHeight="1" x14ac:dyDescent="0.35">
      <c r="A22" s="17"/>
      <c r="B22" s="17"/>
      <c r="C22" s="17"/>
      <c r="D22" s="17"/>
      <c r="E22" s="17"/>
      <c r="F22" s="17"/>
      <c r="G22" s="17"/>
      <c r="H22" s="17"/>
      <c r="I22" s="17"/>
    </row>
    <row r="23" spans="1:9" ht="90.65" customHeight="1" x14ac:dyDescent="0.35">
      <c r="A23" s="170" t="s">
        <v>162</v>
      </c>
      <c r="B23" s="170"/>
      <c r="C23" s="170"/>
      <c r="D23" s="170"/>
      <c r="E23" s="170"/>
      <c r="F23" s="170"/>
      <c r="G23" s="170"/>
      <c r="H23" s="170"/>
      <c r="I23" s="170"/>
    </row>
    <row r="24" spans="1:9" ht="10.15" customHeight="1" x14ac:dyDescent="0.35"/>
    <row r="25" spans="1:9" x14ac:dyDescent="0.35">
      <c r="A25" s="130" t="s">
        <v>48</v>
      </c>
      <c r="B25" s="130"/>
      <c r="C25" s="130"/>
      <c r="D25" s="130"/>
      <c r="E25" s="130"/>
      <c r="F25" s="130"/>
      <c r="G25" s="130"/>
      <c r="H25" s="130"/>
      <c r="I25" s="130"/>
    </row>
    <row r="26" spans="1:9" x14ac:dyDescent="0.35">
      <c r="A26" s="130"/>
      <c r="B26" s="130"/>
      <c r="C26" s="130"/>
      <c r="D26" s="130"/>
      <c r="E26" s="130"/>
      <c r="F26" s="130"/>
      <c r="G26" s="130"/>
      <c r="H26" s="130"/>
      <c r="I26" s="130"/>
    </row>
    <row r="27" spans="1:9" x14ac:dyDescent="0.35">
      <c r="A27" s="130"/>
      <c r="B27" s="130"/>
      <c r="C27" s="130"/>
      <c r="D27" s="130"/>
      <c r="E27" s="130"/>
      <c r="F27" s="130"/>
      <c r="G27" s="130"/>
      <c r="H27" s="130"/>
      <c r="I27" s="130"/>
    </row>
    <row r="28" spans="1:9" x14ac:dyDescent="0.35">
      <c r="A28" s="130"/>
      <c r="B28" s="130"/>
      <c r="C28" s="130"/>
      <c r="D28" s="130"/>
      <c r="E28" s="130"/>
      <c r="F28" s="130"/>
      <c r="G28" s="130"/>
      <c r="H28" s="130"/>
      <c r="I28" s="130"/>
    </row>
    <row r="29" spans="1:9" ht="7.15" customHeight="1" x14ac:dyDescent="0.35">
      <c r="A29" t="s">
        <v>23</v>
      </c>
    </row>
    <row r="30" spans="1:9" x14ac:dyDescent="0.35">
      <c r="A30" s="16" t="s">
        <v>24</v>
      </c>
      <c r="B30" s="4"/>
      <c r="C30" s="4"/>
      <c r="D30" s="4"/>
      <c r="E30" s="4"/>
      <c r="F30" s="4"/>
      <c r="G30" s="4"/>
      <c r="H30" s="4"/>
      <c r="I30" s="4"/>
    </row>
    <row r="31" spans="1:9" x14ac:dyDescent="0.35">
      <c r="A31" s="18" t="s">
        <v>174</v>
      </c>
      <c r="B31" s="4"/>
      <c r="C31" s="4"/>
      <c r="D31" s="18"/>
      <c r="E31" s="4"/>
      <c r="F31" s="4"/>
      <c r="G31" s="4"/>
      <c r="H31" s="4"/>
      <c r="I31" s="4"/>
    </row>
    <row r="32" spans="1:9" ht="5.65" customHeight="1" x14ac:dyDescent="0.35"/>
    <row r="33" spans="1:9" ht="13.15" customHeight="1" x14ac:dyDescent="0.35">
      <c r="A33" s="16" t="s">
        <v>25</v>
      </c>
      <c r="B33" s="4"/>
      <c r="C33" s="4"/>
      <c r="D33" s="4"/>
      <c r="E33" s="4"/>
      <c r="F33" s="4"/>
      <c r="G33" s="4"/>
      <c r="H33" s="4"/>
      <c r="I33" s="4"/>
    </row>
    <row r="34" spans="1:9" ht="12" customHeight="1" x14ac:dyDescent="0.35">
      <c r="A34" s="4" t="s">
        <v>163</v>
      </c>
      <c r="B34" s="4"/>
      <c r="C34" s="4"/>
      <c r="D34" s="4"/>
      <c r="E34" s="4"/>
      <c r="F34" s="4"/>
      <c r="G34" s="4"/>
      <c r="H34" s="4"/>
      <c r="I34" s="4"/>
    </row>
    <row r="35" spans="1:9" ht="12" customHeight="1" x14ac:dyDescent="0.35">
      <c r="A35" s="4" t="s">
        <v>160</v>
      </c>
      <c r="B35" s="4"/>
      <c r="C35" s="4"/>
      <c r="D35" s="4"/>
      <c r="E35" s="4"/>
      <c r="F35" s="4"/>
      <c r="G35" s="4"/>
      <c r="H35" s="4"/>
      <c r="I35" s="4"/>
    </row>
    <row r="36" spans="1:9" ht="10.9" customHeight="1" x14ac:dyDescent="0.35">
      <c r="A36" s="4" t="s">
        <v>164</v>
      </c>
      <c r="B36" s="4"/>
      <c r="C36" s="4"/>
      <c r="D36" s="4"/>
      <c r="E36" s="4"/>
      <c r="F36" s="4"/>
      <c r="G36" s="4"/>
      <c r="H36" s="4"/>
      <c r="I36" s="4"/>
    </row>
    <row r="37" spans="1:9" ht="12" customHeight="1" x14ac:dyDescent="0.35">
      <c r="A37" s="4" t="s">
        <v>173</v>
      </c>
      <c r="B37" s="4"/>
      <c r="C37" s="4"/>
      <c r="D37" s="4"/>
      <c r="E37" s="4"/>
      <c r="F37" s="4"/>
      <c r="G37" s="4"/>
      <c r="H37" s="4"/>
      <c r="I37" s="4"/>
    </row>
    <row r="38" spans="1:9" ht="13.15" customHeight="1" x14ac:dyDescent="0.35">
      <c r="A38" s="4" t="s">
        <v>165</v>
      </c>
      <c r="B38" s="4"/>
      <c r="C38" s="4"/>
      <c r="D38" s="4"/>
      <c r="E38" s="4"/>
      <c r="F38" s="4"/>
      <c r="G38" s="4"/>
      <c r="H38" s="4"/>
      <c r="I38" s="4"/>
    </row>
    <row r="39" spans="1:9" ht="4.5" customHeight="1" x14ac:dyDescent="0.35"/>
    <row r="40" spans="1:9" x14ac:dyDescent="0.35">
      <c r="A40" s="4" t="s">
        <v>166</v>
      </c>
      <c r="B40" s="4"/>
      <c r="C40" s="4"/>
      <c r="D40" s="4"/>
      <c r="E40" s="4"/>
      <c r="F40" s="4"/>
      <c r="G40" s="4"/>
      <c r="H40" s="4"/>
      <c r="I40" s="4"/>
    </row>
  </sheetData>
  <mergeCells count="7">
    <mergeCell ref="A4:I6"/>
    <mergeCell ref="A8:I10"/>
    <mergeCell ref="A12:I14"/>
    <mergeCell ref="A18:I21"/>
    <mergeCell ref="A25:I28"/>
    <mergeCell ref="A23:I23"/>
    <mergeCell ref="A16:I16"/>
  </mergeCells>
  <hyperlinks>
    <hyperlink ref="A31" r:id="rId1"/>
  </hyperlinks>
  <pageMargins left="0.7" right="0.7" top="0.75" bottom="0.75" header="0.3" footer="0.3"/>
  <pageSetup orientation="portrait" r:id="rId2"/>
  <headerFooter scaleWithDoc="0" alignWithMargins="0">
    <oddHeader>&amp;CFrank D. Lanterman Regional Center</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I54"/>
  <sheetViews>
    <sheetView view="pageLayout" topLeftCell="A26" zoomScale="85" zoomScaleNormal="100" zoomScaleSheetLayoutView="100" zoomScalePageLayoutView="85" workbookViewId="0">
      <selection activeCell="D52" sqref="D52"/>
    </sheetView>
  </sheetViews>
  <sheetFormatPr defaultRowHeight="14.5" x14ac:dyDescent="0.35"/>
  <cols>
    <col min="1" max="1" width="26.453125" customWidth="1"/>
    <col min="2" max="2" width="1.54296875" customWidth="1"/>
    <col min="3" max="3" width="11.81640625" customWidth="1"/>
    <col min="4" max="4" width="10.7265625" customWidth="1"/>
    <col min="7" max="9" width="8" customWidth="1"/>
  </cols>
  <sheetData>
    <row r="1" spans="1:9" x14ac:dyDescent="0.35">
      <c r="A1" s="4" t="s">
        <v>86</v>
      </c>
      <c r="B1" s="4"/>
      <c r="C1" s="4"/>
      <c r="D1" s="4"/>
      <c r="E1" s="4"/>
      <c r="F1" s="4"/>
      <c r="G1" s="4"/>
      <c r="H1" s="4"/>
      <c r="I1" s="4"/>
    </row>
    <row r="2" spans="1:9" x14ac:dyDescent="0.35">
      <c r="A2" s="4" t="s">
        <v>7</v>
      </c>
      <c r="B2" s="4"/>
      <c r="C2" s="4"/>
      <c r="D2" s="4"/>
      <c r="E2" s="4"/>
      <c r="F2" s="4"/>
      <c r="G2" s="4"/>
      <c r="H2" s="4"/>
      <c r="I2" s="4"/>
    </row>
    <row r="3" spans="1:9" ht="4.9000000000000004" customHeight="1" x14ac:dyDescent="0.35"/>
    <row r="4" spans="1:9" x14ac:dyDescent="0.35">
      <c r="A4" t="s">
        <v>8</v>
      </c>
    </row>
    <row r="5" spans="1:9" ht="4.9000000000000004" customHeight="1" x14ac:dyDescent="0.35"/>
    <row r="6" spans="1:9" x14ac:dyDescent="0.35">
      <c r="A6" t="s">
        <v>20</v>
      </c>
      <c r="C6" s="177">
        <f>'Vendor Worksheet'!C5:G5</f>
        <v>0</v>
      </c>
      <c r="D6" s="178"/>
      <c r="E6" s="178"/>
      <c r="F6" s="179"/>
    </row>
    <row r="7" spans="1:9" x14ac:dyDescent="0.35">
      <c r="A7" t="s">
        <v>1</v>
      </c>
      <c r="B7" s="3"/>
      <c r="C7" s="10">
        <f>'Vendor Worksheet'!C6:G6</f>
        <v>0</v>
      </c>
      <c r="D7" s="11"/>
      <c r="E7" s="11"/>
      <c r="F7" s="11"/>
    </row>
    <row r="8" spans="1:9" x14ac:dyDescent="0.35">
      <c r="A8" t="s">
        <v>5</v>
      </c>
      <c r="B8" s="3"/>
      <c r="C8" s="10">
        <f>'Vendor Worksheet'!C7:G7</f>
        <v>0</v>
      </c>
      <c r="D8" s="11"/>
      <c r="E8" s="11"/>
      <c r="F8" s="11"/>
    </row>
    <row r="9" spans="1:9" x14ac:dyDescent="0.35">
      <c r="A9" t="s">
        <v>6</v>
      </c>
      <c r="B9" s="3"/>
      <c r="C9" s="10">
        <f>'Vendor Worksheet'!C8</f>
        <v>0</v>
      </c>
      <c r="D9" s="11"/>
      <c r="E9" s="11"/>
      <c r="F9" s="11"/>
    </row>
    <row r="10" spans="1:9" ht="4.9000000000000004" customHeight="1" x14ac:dyDescent="0.35">
      <c r="B10" s="6"/>
      <c r="C10" s="7"/>
    </row>
    <row r="11" spans="1:9" x14ac:dyDescent="0.35">
      <c r="A11" t="s">
        <v>9</v>
      </c>
      <c r="B11" s="6"/>
      <c r="C11" s="171"/>
      <c r="D11" s="172"/>
      <c r="E11" s="172"/>
      <c r="F11" s="173"/>
    </row>
    <row r="12" spans="1:9" x14ac:dyDescent="0.35">
      <c r="B12" s="6"/>
      <c r="C12" s="171"/>
      <c r="D12" s="172"/>
      <c r="E12" s="172"/>
      <c r="F12" s="173"/>
    </row>
    <row r="13" spans="1:9" x14ac:dyDescent="0.35">
      <c r="B13" s="6"/>
      <c r="C13" s="171"/>
      <c r="D13" s="172"/>
      <c r="E13" s="172"/>
      <c r="F13" s="173"/>
    </row>
    <row r="14" spans="1:9" x14ac:dyDescent="0.35">
      <c r="B14" s="6"/>
      <c r="C14" s="171"/>
      <c r="D14" s="172"/>
      <c r="E14" s="172"/>
      <c r="F14" s="173"/>
    </row>
    <row r="15" spans="1:9" ht="4.9000000000000004" customHeight="1" x14ac:dyDescent="0.35">
      <c r="B15" s="6"/>
      <c r="C15" s="8"/>
    </row>
    <row r="16" spans="1:9" x14ac:dyDescent="0.35">
      <c r="A16" t="s">
        <v>10</v>
      </c>
      <c r="B16" s="6"/>
      <c r="C16" s="171"/>
      <c r="D16" s="172"/>
      <c r="E16" s="172"/>
      <c r="F16" s="173"/>
    </row>
    <row r="17" spans="1:6" x14ac:dyDescent="0.35">
      <c r="A17" s="9" t="s">
        <v>11</v>
      </c>
      <c r="B17" s="6"/>
      <c r="C17" s="171"/>
      <c r="D17" s="172"/>
      <c r="E17" s="172"/>
      <c r="F17" s="173"/>
    </row>
    <row r="18" spans="1:6" x14ac:dyDescent="0.35">
      <c r="B18" s="6"/>
      <c r="C18" s="171"/>
      <c r="D18" s="172"/>
      <c r="E18" s="172"/>
      <c r="F18" s="173"/>
    </row>
    <row r="19" spans="1:6" x14ac:dyDescent="0.35">
      <c r="B19" s="6"/>
      <c r="C19" s="171"/>
      <c r="D19" s="172"/>
      <c r="E19" s="172"/>
      <c r="F19" s="173"/>
    </row>
    <row r="20" spans="1:6" ht="5.5" customHeight="1" x14ac:dyDescent="0.35">
      <c r="B20" s="6"/>
      <c r="C20" s="7"/>
    </row>
    <row r="21" spans="1:6" x14ac:dyDescent="0.35">
      <c r="A21" t="s">
        <v>12</v>
      </c>
    </row>
    <row r="22" spans="1:6" ht="12" customHeight="1" x14ac:dyDescent="0.35">
      <c r="C22" t="s">
        <v>13</v>
      </c>
    </row>
    <row r="23" spans="1:6" x14ac:dyDescent="0.35">
      <c r="A23" t="s">
        <v>14</v>
      </c>
      <c r="C23" s="171"/>
      <c r="D23" s="172"/>
      <c r="E23" s="172"/>
      <c r="F23" s="173"/>
    </row>
    <row r="24" spans="1:6" x14ac:dyDescent="0.35">
      <c r="A24" t="s">
        <v>15</v>
      </c>
      <c r="C24" s="171"/>
      <c r="D24" s="172"/>
      <c r="E24" s="172"/>
      <c r="F24" s="173"/>
    </row>
    <row r="25" spans="1:6" x14ac:dyDescent="0.35">
      <c r="A25" t="s">
        <v>16</v>
      </c>
      <c r="C25" s="171"/>
      <c r="D25" s="172"/>
      <c r="E25" s="172"/>
      <c r="F25" s="173"/>
    </row>
    <row r="26" spans="1:6" x14ac:dyDescent="0.35">
      <c r="A26" t="s">
        <v>17</v>
      </c>
      <c r="C26" s="171"/>
      <c r="D26" s="172"/>
      <c r="E26" s="172"/>
      <c r="F26" s="173"/>
    </row>
    <row r="27" spans="1:6" ht="4.9000000000000004" customHeight="1" x14ac:dyDescent="0.35"/>
    <row r="28" spans="1:6" x14ac:dyDescent="0.35">
      <c r="A28" t="s">
        <v>0</v>
      </c>
      <c r="C28" s="12">
        <f>'Vendor Worksheet'!C12</f>
        <v>0</v>
      </c>
    </row>
    <row r="29" spans="1:6" x14ac:dyDescent="0.35">
      <c r="A29" t="s">
        <v>4</v>
      </c>
      <c r="C29" s="12" t="e">
        <f>'Vendor Worksheet'!C13</f>
        <v>#DIV/0!</v>
      </c>
    </row>
    <row r="30" spans="1:6" x14ac:dyDescent="0.35">
      <c r="A30" t="s">
        <v>3</v>
      </c>
      <c r="C30" s="12" t="e">
        <f>'Vendor Worksheet'!C14</f>
        <v>#DIV/0!</v>
      </c>
    </row>
    <row r="31" spans="1:6" x14ac:dyDescent="0.35">
      <c r="A31" t="s">
        <v>2</v>
      </c>
      <c r="C31" s="5" t="str">
        <f>'Vendor Worksheet'!G12</f>
        <v>Daily</v>
      </c>
    </row>
    <row r="32" spans="1:6" x14ac:dyDescent="0.35">
      <c r="C32" s="8"/>
    </row>
    <row r="33" spans="1:9" ht="14.5" customHeight="1" x14ac:dyDescent="0.35">
      <c r="A33" s="129" t="s">
        <v>161</v>
      </c>
      <c r="B33" s="129"/>
      <c r="C33" s="129"/>
      <c r="D33" s="129"/>
      <c r="E33" s="129"/>
      <c r="F33" s="129"/>
      <c r="G33" s="129"/>
      <c r="H33" s="129"/>
      <c r="I33" s="129"/>
    </row>
    <row r="34" spans="1:9" x14ac:dyDescent="0.35">
      <c r="A34" s="129"/>
      <c r="B34" s="129"/>
      <c r="C34" s="129"/>
      <c r="D34" s="129"/>
      <c r="E34" s="129"/>
      <c r="F34" s="129"/>
      <c r="G34" s="129"/>
      <c r="H34" s="129"/>
      <c r="I34" s="129"/>
    </row>
    <row r="35" spans="1:9" x14ac:dyDescent="0.35">
      <c r="A35" s="129"/>
      <c r="B35" s="129"/>
      <c r="C35" s="129"/>
      <c r="D35" s="129"/>
      <c r="E35" s="129"/>
      <c r="F35" s="129"/>
      <c r="G35" s="129"/>
      <c r="H35" s="129"/>
      <c r="I35" s="129"/>
    </row>
    <row r="36" spans="1:9" x14ac:dyDescent="0.35">
      <c r="A36" s="129"/>
      <c r="B36" s="129"/>
      <c r="C36" s="129"/>
      <c r="D36" s="129"/>
      <c r="E36" s="129"/>
      <c r="F36" s="129"/>
      <c r="G36" s="129"/>
      <c r="H36" s="129"/>
      <c r="I36" s="129"/>
    </row>
    <row r="37" spans="1:9" x14ac:dyDescent="0.35">
      <c r="A37" s="129"/>
      <c r="B37" s="129"/>
      <c r="C37" s="129"/>
      <c r="D37" s="129"/>
      <c r="E37" s="129"/>
      <c r="F37" s="129"/>
      <c r="G37" s="129"/>
      <c r="H37" s="129"/>
      <c r="I37" s="129"/>
    </row>
    <row r="38" spans="1:9" ht="18.75" customHeight="1" x14ac:dyDescent="0.35">
      <c r="A38" s="129"/>
      <c r="B38" s="129"/>
      <c r="C38" s="129"/>
      <c r="D38" s="129"/>
      <c r="E38" s="129"/>
      <c r="F38" s="129"/>
      <c r="G38" s="129"/>
      <c r="H38" s="129"/>
      <c r="I38" s="129"/>
    </row>
    <row r="39" spans="1:9" x14ac:dyDescent="0.35">
      <c r="C39" s="8"/>
    </row>
    <row r="40" spans="1:9" ht="25.5" customHeight="1" x14ac:dyDescent="0.35">
      <c r="C40" s="8"/>
      <c r="D40" s="24" t="s">
        <v>51</v>
      </c>
    </row>
    <row r="41" spans="1:9" x14ac:dyDescent="0.35">
      <c r="C41" s="8"/>
    </row>
    <row r="42" spans="1:9" x14ac:dyDescent="0.35">
      <c r="A42" s="175" t="s">
        <v>176</v>
      </c>
      <c r="B42" s="175"/>
      <c r="C42" s="175"/>
      <c r="D42" s="175"/>
      <c r="E42" s="175"/>
      <c r="F42" s="175"/>
      <c r="G42" s="175"/>
      <c r="H42" s="175"/>
      <c r="I42" s="175"/>
    </row>
    <row r="43" spans="1:9" ht="15.4" customHeight="1" x14ac:dyDescent="0.35">
      <c r="A43" s="175"/>
      <c r="B43" s="175"/>
      <c r="C43" s="175"/>
      <c r="D43" s="175"/>
      <c r="E43" s="175"/>
      <c r="F43" s="175"/>
      <c r="G43" s="175"/>
      <c r="H43" s="175"/>
      <c r="I43" s="175"/>
    </row>
    <row r="44" spans="1:9" ht="28.9" customHeight="1" x14ac:dyDescent="0.35">
      <c r="A44" t="s">
        <v>177</v>
      </c>
    </row>
    <row r="45" spans="1:9" ht="7.5" customHeight="1" x14ac:dyDescent="0.35"/>
    <row r="46" spans="1:9" ht="25.9" customHeight="1" x14ac:dyDescent="0.35">
      <c r="A46" s="104"/>
      <c r="B46" s="104"/>
      <c r="C46" s="104"/>
      <c r="D46" s="13"/>
      <c r="E46" s="174"/>
      <c r="F46" s="174"/>
      <c r="G46" s="174"/>
    </row>
    <row r="47" spans="1:9" ht="15.5" x14ac:dyDescent="0.35">
      <c r="A47" s="176" t="s">
        <v>129</v>
      </c>
      <c r="B47" s="176"/>
      <c r="C47" s="176"/>
      <c r="D47" s="176"/>
      <c r="E47" s="176"/>
      <c r="F47" s="176"/>
      <c r="G47" s="176"/>
      <c r="H47" s="176"/>
      <c r="I47" s="176"/>
    </row>
    <row r="48" spans="1:9" ht="4.1500000000000004" customHeight="1" x14ac:dyDescent="0.35"/>
    <row r="49" spans="1:9" x14ac:dyDescent="0.35">
      <c r="A49" s="4"/>
      <c r="B49" s="4"/>
      <c r="C49" s="4"/>
      <c r="D49" s="4"/>
      <c r="E49" s="4"/>
      <c r="F49" s="4"/>
      <c r="G49" s="4"/>
      <c r="H49" s="4"/>
      <c r="I49" s="4"/>
    </row>
    <row r="50" spans="1:9" ht="4.9000000000000004" customHeight="1" x14ac:dyDescent="0.35"/>
    <row r="51" spans="1:9" ht="4.9000000000000004" customHeight="1" x14ac:dyDescent="0.35"/>
    <row r="52" spans="1:9" ht="27.4" customHeight="1" x14ac:dyDescent="0.35"/>
    <row r="53" spans="1:9" ht="33" customHeight="1" x14ac:dyDescent="0.35"/>
    <row r="54" spans="1:9" ht="15" customHeight="1" x14ac:dyDescent="0.35"/>
  </sheetData>
  <mergeCells count="17">
    <mergeCell ref="A47:I47"/>
    <mergeCell ref="C6:F6"/>
    <mergeCell ref="C11:F11"/>
    <mergeCell ref="C12:F12"/>
    <mergeCell ref="C13:F13"/>
    <mergeCell ref="C14:F14"/>
    <mergeCell ref="C16:F16"/>
    <mergeCell ref="C17:F17"/>
    <mergeCell ref="C18:F18"/>
    <mergeCell ref="C23:F23"/>
    <mergeCell ref="C24:F24"/>
    <mergeCell ref="C19:F19"/>
    <mergeCell ref="C25:F25"/>
    <mergeCell ref="C26:F26"/>
    <mergeCell ref="A33:I38"/>
    <mergeCell ref="E46:G46"/>
    <mergeCell ref="A42:I43"/>
  </mergeCells>
  <printOptions horizontalCentered="1"/>
  <pageMargins left="0.7" right="0.7" top="0.5" bottom="0.5" header="0.3" footer="0.3"/>
  <pageSetup scale="93" orientation="portrait" r:id="rId1"/>
  <drawing r:id="rId2"/>
  <legacyDrawing r:id="rId3"/>
  <controls>
    <mc:AlternateContent xmlns:mc="http://schemas.openxmlformats.org/markup-compatibility/2006">
      <mc:Choice Requires="x14">
        <control shapeId="2053" r:id="rId4" name="CheckBox2">
          <controlPr autoLine="0" r:id="rId5">
            <anchor moveWithCells="1">
              <from>
                <xdr:col>3</xdr:col>
                <xdr:colOff>63500</xdr:colOff>
                <xdr:row>39</xdr:row>
                <xdr:rowOff>6350</xdr:rowOff>
              </from>
              <to>
                <xdr:col>3</xdr:col>
                <xdr:colOff>177800</xdr:colOff>
                <xdr:row>39</xdr:row>
                <xdr:rowOff>127000</xdr:rowOff>
              </to>
            </anchor>
          </controlPr>
        </control>
      </mc:Choice>
      <mc:Fallback>
        <control shapeId="2053" r:id="rId4" name="CheckBox2"/>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Vendor Worksheet Instructions</vt:lpstr>
      <vt:lpstr>Vendor Worksheet</vt:lpstr>
      <vt:lpstr>Certification Instructions</vt:lpstr>
      <vt:lpstr>Vendor Summary &amp; Certification</vt:lpstr>
      <vt:lpstr>'Vendor Summary &amp; Certification'!Print_Area</vt:lpstr>
      <vt:lpstr>'Vendor Worksheet'!Print_Area</vt:lpstr>
    </vt:vector>
  </TitlesOfParts>
  <Company>Windows User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dc:creator>
  <cp:lastModifiedBy>Karen Ingram</cp:lastModifiedBy>
  <cp:lastPrinted>2015-06-22T17:35:05Z</cp:lastPrinted>
  <dcterms:created xsi:type="dcterms:W3CDTF">2014-03-02T16:48:59Z</dcterms:created>
  <dcterms:modified xsi:type="dcterms:W3CDTF">2015-07-10T18:15:22Z</dcterms:modified>
</cp:coreProperties>
</file>